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\Desktop\меню липецк\"/>
    </mc:Choice>
  </mc:AlternateContent>
  <bookViews>
    <workbookView xWindow="0" yWindow="0" windowWidth="19200" windowHeight="6600"/>
  </bookViews>
  <sheets>
    <sheet name="03.03.22   5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4" i="4" l="1"/>
  <c r="D224" i="4"/>
  <c r="E224" i="4"/>
  <c r="F224" i="4"/>
  <c r="B224" i="4"/>
  <c r="C184" i="4"/>
  <c r="D184" i="4"/>
  <c r="E184" i="4"/>
  <c r="F184" i="4"/>
  <c r="B184" i="4"/>
  <c r="C150" i="4"/>
  <c r="D150" i="4"/>
  <c r="E150" i="4"/>
  <c r="F150" i="4"/>
  <c r="B150" i="4"/>
  <c r="F228" i="4"/>
  <c r="E228" i="4"/>
  <c r="A225" i="4"/>
  <c r="A224" i="4"/>
  <c r="A223" i="4"/>
  <c r="A216" i="4"/>
  <c r="A213" i="4"/>
  <c r="F193" i="4"/>
  <c r="E193" i="4"/>
  <c r="A184" i="4"/>
  <c r="A183" i="4"/>
  <c r="A182" i="4"/>
  <c r="A222" i="4" s="1"/>
  <c r="A174" i="4"/>
  <c r="F154" i="4"/>
  <c r="E154" i="4"/>
  <c r="D121" i="4"/>
  <c r="C116" i="4"/>
  <c r="D111" i="4"/>
  <c r="C109" i="4"/>
  <c r="C119" i="4" s="1"/>
  <c r="C106" i="4"/>
  <c r="B106" i="4"/>
  <c r="B116" i="4" s="1"/>
  <c r="D101" i="4"/>
  <c r="C100" i="4"/>
  <c r="C110" i="4" s="1"/>
  <c r="C120" i="4" s="1"/>
  <c r="B100" i="4"/>
  <c r="B110" i="4" s="1"/>
  <c r="B120" i="4" s="1"/>
  <c r="C99" i="4"/>
  <c r="B99" i="4"/>
  <c r="C98" i="4"/>
  <c r="B98" i="4"/>
  <c r="B109" i="4" s="1"/>
  <c r="B119" i="4" s="1"/>
  <c r="B97" i="4"/>
  <c r="B108" i="4" s="1"/>
  <c r="B118" i="4" s="1"/>
  <c r="B96" i="4"/>
  <c r="B107" i="4" s="1"/>
  <c r="B117" i="4" s="1"/>
  <c r="C95" i="4"/>
  <c r="B95" i="4"/>
  <c r="E79" i="4"/>
  <c r="E67" i="4"/>
  <c r="E55" i="4"/>
  <c r="F35" i="4"/>
  <c r="E35" i="4"/>
</calcChain>
</file>

<file path=xl/sharedStrings.xml><?xml version="1.0" encoding="utf-8"?>
<sst xmlns="http://schemas.openxmlformats.org/spreadsheetml/2006/main" count="285" uniqueCount="55">
  <si>
    <t>ООО"Столичная кулинарная компания"</t>
  </si>
  <si>
    <t xml:space="preserve">Утверждаю </t>
  </si>
  <si>
    <t xml:space="preserve">                              генеральный директор ООО"СКК"  </t>
  </si>
  <si>
    <t>Шадрин Д.В.</t>
  </si>
  <si>
    <t xml:space="preserve">Меню </t>
  </si>
  <si>
    <t xml:space="preserve"> комплексный обед  трёхразового  питания </t>
  </si>
  <si>
    <t>завтрак</t>
  </si>
  <si>
    <t>№ п/п</t>
  </si>
  <si>
    <t>Наименование блюда</t>
  </si>
  <si>
    <t>Выход, гр.7-11 лет</t>
  </si>
  <si>
    <t>Выход, гр.12 лет и старше лет</t>
  </si>
  <si>
    <t>Эн. Ценность, 7-11 лет</t>
  </si>
  <si>
    <t>Эн. Ценность, 12 лет и старше</t>
  </si>
  <si>
    <t>150/5</t>
  </si>
  <si>
    <t xml:space="preserve">Батон нарезной </t>
  </si>
  <si>
    <t>18</t>
  </si>
  <si>
    <t>Чай с сахаром</t>
  </si>
  <si>
    <t>обед</t>
  </si>
  <si>
    <t>200</t>
  </si>
  <si>
    <t>Хлеб ржано-пшеничный</t>
  </si>
  <si>
    <t>32,5</t>
  </si>
  <si>
    <t>полдник</t>
  </si>
  <si>
    <t>всего:</t>
  </si>
  <si>
    <t xml:space="preserve">технолог:                                                                                       </t>
  </si>
  <si>
    <t xml:space="preserve">директор </t>
  </si>
  <si>
    <t>итого:</t>
  </si>
  <si>
    <t>комплекс горячего завтрака одноразового питания (с родительской доплатой)</t>
  </si>
  <si>
    <t>Наименование продукта</t>
  </si>
  <si>
    <t>комплекс горячего обеда  одноразового питания (с родительской доплатой)</t>
  </si>
  <si>
    <t>комплекс горячего завтрака одноразового питания учащихся 7-11 лет (начальная школа)</t>
  </si>
  <si>
    <t>комплекс горячего обеда  одноразового питания учащихся 7-11 лет (начальная школа)</t>
  </si>
  <si>
    <t>Выход, гр.12 лет и старше</t>
  </si>
  <si>
    <t xml:space="preserve"> комплексный обед двухразового питания </t>
  </si>
  <si>
    <t>200/1</t>
  </si>
  <si>
    <t>Чай с сахаром и лимоном</t>
  </si>
  <si>
    <t>200/15/7</t>
  </si>
  <si>
    <t>250/1</t>
  </si>
  <si>
    <t>Кондитерское изделие</t>
  </si>
  <si>
    <t>1 шт.</t>
  </si>
  <si>
    <t>Эн. Ценность</t>
  </si>
  <si>
    <t>школ г.Липецка на 03.03.2022</t>
  </si>
  <si>
    <t>Каша рисовая молочная</t>
  </si>
  <si>
    <t>Салат из капусты с морковью</t>
  </si>
  <si>
    <t>Суп картофельный с горохом и зеленью</t>
  </si>
  <si>
    <t>Рыба тушенная в томате с овощами</t>
  </si>
  <si>
    <t>60/40</t>
  </si>
  <si>
    <t>Пирог с повидлом</t>
  </si>
  <si>
    <t>Сок</t>
  </si>
  <si>
    <t xml:space="preserve">            экспресс-завтрак</t>
  </si>
  <si>
    <t xml:space="preserve"> комплексный обед   для льготной категории старше 12 лет</t>
  </si>
  <si>
    <t>200/15//7</t>
  </si>
  <si>
    <t xml:space="preserve"> комплекс  трёхразового  питания для льготной категории детей с ОВЗ </t>
  </si>
  <si>
    <t xml:space="preserve">1 шт. </t>
  </si>
  <si>
    <t xml:space="preserve"> комплексный обед двухразового питания для льготной категории с ОВЗ</t>
  </si>
  <si>
    <t>Рис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</si>
</sst>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4"/>
      <name val="Arial Cyr"/>
      <charset val="204"/>
    </font>
    <font>
      <sz val="11"/>
      <color theme="1"/>
      <name val="Calibri"/>
      <family val="2"/>
    </font>
    <font>
      <b/>
      <sz val="9"/>
      <name val="Arial Cyr"/>
      <charset val="204"/>
    </font>
    <font>
      <b/>
      <sz val="8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sz val="10"/>
      <name val="Arial Cyr"/>
      <charset val="204"/>
    </font>
    <font>
      <b/>
      <sz val="12"/>
      <name val="Arial Cyr"/>
      <charset val="204"/>
    </font>
    <font>
      <sz val="11"/>
      <name val="Arial Cyr"/>
      <charset val="204"/>
    </font>
    <font>
      <sz val="8"/>
      <name val="Arial Cyr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4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76">
    <xf numFmtId="0" fontId="0" fillId="0" borderId="0" xfId="0"/>
    <xf numFmtId="0" fontId="1" fillId="0" borderId="0" xfId="1"/>
    <xf numFmtId="0" fontId="3" fillId="0" borderId="0" xfId="1" applyFont="1" applyFill="1" applyBorder="1" applyAlignment="1">
      <alignment horizontal="center"/>
    </xf>
    <xf numFmtId="0" fontId="3" fillId="0" borderId="0" xfId="1" applyFont="1" applyFill="1" applyBorder="1"/>
    <xf numFmtId="0" fontId="5" fillId="0" borderId="0" xfId="1" applyFont="1" applyFill="1" applyBorder="1" applyAlignment="1">
      <alignment horizontal="left"/>
    </xf>
    <xf numFmtId="0" fontId="6" fillId="0" borderId="0" xfId="1" applyFont="1" applyFill="1" applyBorder="1" applyAlignment="1"/>
    <xf numFmtId="0" fontId="5" fillId="0" borderId="1" xfId="1" applyFont="1" applyFill="1" applyBorder="1" applyAlignment="1"/>
    <xf numFmtId="0" fontId="5" fillId="0" borderId="2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/>
    </xf>
    <xf numFmtId="2" fontId="5" fillId="0" borderId="2" xfId="1" applyNumberFormat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/>
    </xf>
    <xf numFmtId="0" fontId="8" fillId="0" borderId="3" xfId="1" applyFont="1" applyFill="1" applyBorder="1" applyAlignment="1">
      <alignment horizontal="left"/>
    </xf>
    <xf numFmtId="0" fontId="8" fillId="0" borderId="3" xfId="1" applyFont="1" applyFill="1" applyBorder="1" applyAlignment="1">
      <alignment horizontal="center"/>
    </xf>
    <xf numFmtId="0" fontId="8" fillId="0" borderId="4" xfId="1" applyFont="1" applyFill="1" applyBorder="1" applyAlignment="1">
      <alignment horizontal="center"/>
    </xf>
    <xf numFmtId="0" fontId="3" fillId="0" borderId="5" xfId="1" applyFont="1" applyFill="1" applyBorder="1" applyAlignment="1">
      <alignment horizontal="center"/>
    </xf>
    <xf numFmtId="0" fontId="3" fillId="0" borderId="6" xfId="1" applyFont="1" applyFill="1" applyBorder="1" applyAlignment="1">
      <alignment horizontal="left"/>
    </xf>
    <xf numFmtId="49" fontId="3" fillId="0" borderId="5" xfId="1" applyNumberFormat="1" applyFont="1" applyFill="1" applyBorder="1" applyAlignment="1">
      <alignment horizontal="center"/>
    </xf>
    <xf numFmtId="49" fontId="3" fillId="0" borderId="7" xfId="1" applyNumberFormat="1" applyFont="1" applyFill="1" applyBorder="1" applyAlignment="1">
      <alignment horizontal="center"/>
    </xf>
    <xf numFmtId="0" fontId="3" fillId="0" borderId="8" xfId="1" applyFont="1" applyFill="1" applyBorder="1" applyAlignment="1">
      <alignment horizontal="center"/>
    </xf>
    <xf numFmtId="0" fontId="3" fillId="0" borderId="8" xfId="1" applyFont="1" applyFill="1" applyBorder="1" applyAlignment="1">
      <alignment horizontal="left"/>
    </xf>
    <xf numFmtId="49" fontId="3" fillId="0" borderId="0" xfId="1" applyNumberFormat="1" applyFont="1" applyFill="1" applyBorder="1" applyAlignment="1">
      <alignment horizontal="center"/>
    </xf>
    <xf numFmtId="17" fontId="3" fillId="0" borderId="0" xfId="1" applyNumberFormat="1" applyFont="1" applyFill="1" applyBorder="1" applyAlignment="1">
      <alignment horizontal="center"/>
    </xf>
    <xf numFmtId="49" fontId="3" fillId="0" borderId="0" xfId="1" applyNumberFormat="1" applyFont="1" applyFill="1" applyBorder="1"/>
    <xf numFmtId="0" fontId="3" fillId="0" borderId="3" xfId="1" applyFont="1" applyFill="1" applyBorder="1" applyAlignment="1">
      <alignment horizontal="center" wrapText="1"/>
    </xf>
    <xf numFmtId="0" fontId="3" fillId="0" borderId="5" xfId="1" applyFont="1" applyFill="1" applyBorder="1" applyAlignment="1">
      <alignment horizontal="left"/>
    </xf>
    <xf numFmtId="0" fontId="3" fillId="0" borderId="10" xfId="1" applyFont="1" applyFill="1" applyBorder="1" applyAlignment="1">
      <alignment horizontal="center"/>
    </xf>
    <xf numFmtId="0" fontId="3" fillId="0" borderId="6" xfId="1" applyFont="1" applyFill="1" applyBorder="1" applyAlignment="1">
      <alignment horizontal="left" wrapText="1"/>
    </xf>
    <xf numFmtId="0" fontId="3" fillId="0" borderId="6" xfId="1" applyFont="1" applyFill="1" applyBorder="1" applyAlignment="1">
      <alignment horizontal="center"/>
    </xf>
    <xf numFmtId="49" fontId="3" fillId="0" borderId="6" xfId="1" applyNumberFormat="1" applyFont="1" applyFill="1" applyBorder="1" applyAlignment="1">
      <alignment horizontal="center"/>
    </xf>
    <xf numFmtId="0" fontId="3" fillId="0" borderId="6" xfId="1" applyFont="1" applyFill="1" applyBorder="1" applyAlignment="1">
      <alignment horizontal="center" wrapText="1"/>
    </xf>
    <xf numFmtId="0" fontId="8" fillId="0" borderId="10" xfId="1" applyFont="1" applyFill="1" applyBorder="1" applyAlignment="1">
      <alignment horizontal="left" wrapText="1"/>
    </xf>
    <xf numFmtId="0" fontId="8" fillId="0" borderId="10" xfId="1" applyFont="1" applyFill="1" applyBorder="1" applyAlignment="1">
      <alignment horizontal="center"/>
    </xf>
    <xf numFmtId="0" fontId="8" fillId="0" borderId="10" xfId="1" applyFont="1" applyFill="1" applyBorder="1" applyAlignment="1">
      <alignment horizontal="center" vertical="center"/>
    </xf>
    <xf numFmtId="0" fontId="8" fillId="0" borderId="10" xfId="1" applyFont="1" applyFill="1" applyBorder="1" applyAlignment="1">
      <alignment horizontal="left" vertical="center" wrapText="1"/>
    </xf>
    <xf numFmtId="0" fontId="8" fillId="0" borderId="7" xfId="1" applyFont="1" applyFill="1" applyBorder="1" applyAlignment="1">
      <alignment horizontal="center" vertical="center"/>
    </xf>
    <xf numFmtId="49" fontId="3" fillId="0" borderId="2" xfId="1" applyNumberFormat="1" applyFont="1" applyFill="1" applyBorder="1" applyAlignment="1">
      <alignment horizontal="center"/>
    </xf>
    <xf numFmtId="0" fontId="9" fillId="0" borderId="0" xfId="1" applyFont="1" applyFill="1" applyBorder="1" applyAlignment="1">
      <alignment horizontal="center"/>
    </xf>
    <xf numFmtId="0" fontId="10" fillId="0" borderId="0" xfId="1" applyFont="1" applyFill="1" applyBorder="1" applyAlignment="1"/>
    <xf numFmtId="0" fontId="10" fillId="0" borderId="0" xfId="1" applyFont="1" applyFill="1" applyBorder="1"/>
    <xf numFmtId="0" fontId="4" fillId="0" borderId="0" xfId="1" applyFont="1" applyFill="1" applyBorder="1" applyAlignment="1"/>
    <xf numFmtId="0" fontId="5" fillId="0" borderId="2" xfId="1" applyFont="1" applyFill="1" applyBorder="1" applyAlignment="1">
      <alignment horizontal="center" wrapText="1"/>
    </xf>
    <xf numFmtId="0" fontId="3" fillId="0" borderId="3" xfId="1" applyFont="1" applyFill="1" applyBorder="1" applyAlignment="1">
      <alignment horizontal="left"/>
    </xf>
    <xf numFmtId="0" fontId="3" fillId="0" borderId="10" xfId="1" applyFont="1" applyFill="1" applyBorder="1" applyAlignment="1">
      <alignment horizontal="left"/>
    </xf>
    <xf numFmtId="49" fontId="11" fillId="0" borderId="0" xfId="1" applyNumberFormat="1" applyFont="1" applyFill="1" applyBorder="1" applyAlignment="1">
      <alignment horizontal="center"/>
    </xf>
    <xf numFmtId="17" fontId="11" fillId="0" borderId="0" xfId="1" applyNumberFormat="1" applyFont="1" applyFill="1" applyBorder="1" applyAlignment="1">
      <alignment horizontal="center"/>
    </xf>
    <xf numFmtId="0" fontId="5" fillId="0" borderId="16" xfId="1" applyFont="1" applyFill="1" applyBorder="1" applyAlignment="1">
      <alignment horizontal="center" vertical="center" wrapText="1"/>
    </xf>
    <xf numFmtId="0" fontId="5" fillId="0" borderId="16" xfId="1" applyFont="1" applyFill="1" applyBorder="1" applyAlignment="1">
      <alignment horizontal="center" vertical="center"/>
    </xf>
    <xf numFmtId="0" fontId="3" fillId="0" borderId="10" xfId="1" applyFont="1" applyFill="1" applyBorder="1" applyAlignment="1">
      <alignment horizontal="left" wrapText="1"/>
    </xf>
    <xf numFmtId="0" fontId="3" fillId="2" borderId="19" xfId="1" applyFont="1" applyFill="1" applyBorder="1"/>
    <xf numFmtId="0" fontId="3" fillId="0" borderId="20" xfId="1" applyFont="1" applyFill="1" applyBorder="1" applyAlignment="1">
      <alignment horizontal="center"/>
    </xf>
    <xf numFmtId="0" fontId="3" fillId="0" borderId="20" xfId="1" applyFont="1" applyFill="1" applyBorder="1" applyAlignment="1">
      <alignment horizontal="left"/>
    </xf>
    <xf numFmtId="0" fontId="3" fillId="0" borderId="5" xfId="1" applyFont="1" applyFill="1" applyBorder="1" applyAlignment="1">
      <alignment horizontal="center" wrapText="1"/>
    </xf>
    <xf numFmtId="0" fontId="10" fillId="0" borderId="0" xfId="1" applyFont="1" applyFill="1" applyBorder="1" applyAlignment="1">
      <alignment horizontal="center"/>
    </xf>
    <xf numFmtId="0" fontId="5" fillId="0" borderId="5" xfId="1" applyFont="1" applyFill="1" applyBorder="1" applyAlignment="1">
      <alignment horizontal="center" vertical="center" wrapText="1"/>
    </xf>
    <xf numFmtId="0" fontId="10" fillId="0" borderId="28" xfId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wrapText="1"/>
    </xf>
    <xf numFmtId="0" fontId="8" fillId="0" borderId="5" xfId="1" applyFont="1" applyFill="1" applyBorder="1" applyAlignment="1">
      <alignment horizontal="center"/>
    </xf>
    <xf numFmtId="0" fontId="8" fillId="0" borderId="5" xfId="1" applyFont="1" applyFill="1" applyBorder="1" applyAlignment="1">
      <alignment horizontal="left"/>
    </xf>
    <xf numFmtId="49" fontId="8" fillId="0" borderId="5" xfId="1" applyNumberFormat="1" applyFont="1" applyFill="1" applyBorder="1" applyAlignment="1">
      <alignment horizontal="center"/>
    </xf>
    <xf numFmtId="0" fontId="8" fillId="0" borderId="8" xfId="1" applyFont="1" applyFill="1" applyBorder="1" applyAlignment="1">
      <alignment horizontal="center"/>
    </xf>
    <xf numFmtId="0" fontId="8" fillId="0" borderId="8" xfId="1" applyFont="1" applyFill="1" applyBorder="1" applyAlignment="1">
      <alignment horizontal="left"/>
    </xf>
    <xf numFmtId="49" fontId="8" fillId="0" borderId="0" xfId="1" applyNumberFormat="1" applyFont="1" applyFill="1" applyBorder="1" applyAlignment="1">
      <alignment horizontal="center"/>
    </xf>
    <xf numFmtId="17" fontId="8" fillId="0" borderId="0" xfId="1" applyNumberFormat="1" applyFont="1" applyFill="1" applyBorder="1" applyAlignment="1">
      <alignment horizontal="center"/>
    </xf>
    <xf numFmtId="0" fontId="3" fillId="0" borderId="17" xfId="1" applyFont="1" applyFill="1" applyBorder="1" applyAlignment="1">
      <alignment horizontal="center" wrapText="1"/>
    </xf>
    <xf numFmtId="0" fontId="3" fillId="0" borderId="30" xfId="1" applyFont="1" applyFill="1" applyBorder="1" applyAlignment="1">
      <alignment horizontal="left" wrapText="1"/>
    </xf>
    <xf numFmtId="0" fontId="3" fillId="0" borderId="18" xfId="1" applyFont="1" applyFill="1" applyBorder="1" applyAlignment="1">
      <alignment horizontal="center" wrapText="1"/>
    </xf>
    <xf numFmtId="0" fontId="3" fillId="0" borderId="5" xfId="1" applyFont="1" applyFill="1" applyBorder="1" applyAlignment="1">
      <alignment horizontal="left" wrapText="1"/>
    </xf>
    <xf numFmtId="49" fontId="8" fillId="0" borderId="2" xfId="1" applyNumberFormat="1" applyFont="1" applyFill="1" applyBorder="1" applyAlignment="1">
      <alignment horizontal="center"/>
    </xf>
    <xf numFmtId="0" fontId="8" fillId="0" borderId="12" xfId="1" applyFont="1" applyFill="1" applyBorder="1" applyAlignment="1">
      <alignment horizontal="center"/>
    </xf>
    <xf numFmtId="49" fontId="8" fillId="0" borderId="12" xfId="1" applyNumberFormat="1" applyFont="1" applyFill="1" applyBorder="1" applyAlignment="1">
      <alignment horizontal="center"/>
    </xf>
    <xf numFmtId="0" fontId="8" fillId="0" borderId="6" xfId="1" applyFont="1" applyFill="1" applyBorder="1" applyAlignment="1">
      <alignment horizontal="center"/>
    </xf>
    <xf numFmtId="0" fontId="3" fillId="0" borderId="10" xfId="1" applyFont="1" applyFill="1" applyBorder="1" applyAlignment="1">
      <alignment horizontal="center" wrapText="1"/>
    </xf>
    <xf numFmtId="0" fontId="3" fillId="0" borderId="8" xfId="1" applyFont="1" applyFill="1" applyBorder="1" applyAlignment="1">
      <alignment horizontal="left" wrapText="1"/>
    </xf>
    <xf numFmtId="0" fontId="7" fillId="0" borderId="1" xfId="1" applyFont="1" applyFill="1" applyBorder="1" applyAlignment="1"/>
    <xf numFmtId="0" fontId="6" fillId="0" borderId="2" xfId="1" applyFont="1" applyFill="1" applyBorder="1" applyAlignment="1">
      <alignment horizontal="left" vertical="center"/>
    </xf>
    <xf numFmtId="0" fontId="6" fillId="0" borderId="12" xfId="1" applyFont="1" applyFill="1" applyBorder="1" applyAlignment="1">
      <alignment vertical="center"/>
    </xf>
    <xf numFmtId="49" fontId="3" fillId="0" borderId="2" xfId="1" applyNumberFormat="1" applyFont="1" applyFill="1" applyBorder="1" applyAlignment="1">
      <alignment horizontal="center" vertical="center"/>
    </xf>
    <xf numFmtId="17" fontId="3" fillId="0" borderId="2" xfId="1" applyNumberFormat="1" applyFont="1" applyFill="1" applyBorder="1" applyAlignment="1">
      <alignment horizontal="center" vertical="center"/>
    </xf>
    <xf numFmtId="0" fontId="8" fillId="0" borderId="13" xfId="1" applyFont="1" applyFill="1" applyBorder="1" applyAlignment="1">
      <alignment horizontal="center"/>
    </xf>
    <xf numFmtId="0" fontId="8" fillId="0" borderId="28" xfId="1" applyFont="1" applyFill="1" applyBorder="1" applyAlignment="1">
      <alignment horizontal="center"/>
    </xf>
    <xf numFmtId="0" fontId="8" fillId="0" borderId="17" xfId="1" applyFont="1" applyFill="1" applyBorder="1" applyAlignment="1">
      <alignment horizontal="left"/>
    </xf>
    <xf numFmtId="0" fontId="8" fillId="0" borderId="18" xfId="1" applyFont="1" applyFill="1" applyBorder="1" applyAlignment="1">
      <alignment horizontal="center"/>
    </xf>
    <xf numFmtId="0" fontId="8" fillId="0" borderId="37" xfId="1" applyFont="1" applyFill="1" applyBorder="1" applyAlignment="1">
      <alignment horizontal="center"/>
    </xf>
    <xf numFmtId="0" fontId="8" fillId="0" borderId="15" xfId="1" applyFont="1" applyFill="1" applyBorder="1" applyAlignment="1">
      <alignment horizontal="center"/>
    </xf>
    <xf numFmtId="0" fontId="8" fillId="0" borderId="15" xfId="1" applyFont="1" applyFill="1" applyBorder="1" applyAlignment="1">
      <alignment horizontal="left"/>
    </xf>
    <xf numFmtId="49" fontId="8" fillId="0" borderId="8" xfId="1" applyNumberFormat="1" applyFont="1" applyFill="1" applyBorder="1" applyAlignment="1">
      <alignment horizontal="center"/>
    </xf>
    <xf numFmtId="49" fontId="8" fillId="0" borderId="9" xfId="1" applyNumberFormat="1" applyFont="1" applyFill="1" applyBorder="1" applyAlignment="1">
      <alignment horizontal="center"/>
    </xf>
    <xf numFmtId="0" fontId="3" fillId="0" borderId="6" xfId="1" applyFont="1" applyFill="1" applyBorder="1" applyAlignment="1">
      <alignment horizontal="left" vertical="center" wrapText="1"/>
    </xf>
    <xf numFmtId="0" fontId="10" fillId="0" borderId="0" xfId="1" applyFont="1" applyFill="1" applyBorder="1" applyAlignment="1">
      <alignment horizontal="left"/>
    </xf>
    <xf numFmtId="0" fontId="2" fillId="0" borderId="0" xfId="1" applyFont="1" applyFill="1" applyBorder="1" applyAlignment="1">
      <alignment horizontal="center"/>
    </xf>
    <xf numFmtId="0" fontId="6" fillId="0" borderId="0" xfId="1" applyFont="1" applyFill="1" applyBorder="1" applyAlignment="1">
      <alignment horizontal="left"/>
    </xf>
    <xf numFmtId="0" fontId="3" fillId="0" borderId="17" xfId="1" applyFont="1" applyFill="1" applyBorder="1" applyAlignment="1">
      <alignment horizontal="center"/>
    </xf>
    <xf numFmtId="0" fontId="3" fillId="0" borderId="9" xfId="1" applyFont="1" applyFill="1" applyBorder="1" applyAlignment="1">
      <alignment horizontal="center"/>
    </xf>
    <xf numFmtId="0" fontId="5" fillId="0" borderId="11" xfId="1" applyFont="1" applyFill="1" applyBorder="1" applyAlignment="1">
      <alignment horizontal="center" vertical="center" wrapText="1"/>
    </xf>
    <xf numFmtId="49" fontId="3" fillId="0" borderId="11" xfId="1" applyNumberFormat="1" applyFont="1" applyFill="1" applyBorder="1" applyAlignment="1">
      <alignment horizontal="center"/>
    </xf>
    <xf numFmtId="49" fontId="3" fillId="0" borderId="12" xfId="1" applyNumberFormat="1" applyFont="1" applyFill="1" applyBorder="1" applyAlignment="1">
      <alignment horizontal="center"/>
    </xf>
    <xf numFmtId="0" fontId="3" fillId="0" borderId="12" xfId="1" applyFont="1" applyFill="1" applyBorder="1" applyAlignment="1">
      <alignment horizontal="center"/>
    </xf>
    <xf numFmtId="0" fontId="5" fillId="0" borderId="3" xfId="1" applyFont="1" applyFill="1" applyBorder="1" applyAlignment="1">
      <alignment horizontal="center" vertical="center" wrapText="1"/>
    </xf>
    <xf numFmtId="0" fontId="12" fillId="0" borderId="7" xfId="1" applyFont="1" applyFill="1" applyBorder="1" applyAlignment="1">
      <alignment horizontal="left" vertical="center"/>
    </xf>
    <xf numFmtId="0" fontId="12" fillId="0" borderId="28" xfId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horizontal="left"/>
    </xf>
    <xf numFmtId="0" fontId="3" fillId="0" borderId="28" xfId="1" applyFont="1" applyFill="1" applyBorder="1" applyAlignment="1">
      <alignment horizontal="center"/>
    </xf>
    <xf numFmtId="0" fontId="3" fillId="0" borderId="18" xfId="1" applyFont="1" applyFill="1" applyBorder="1" applyAlignment="1">
      <alignment horizontal="left" wrapText="1"/>
    </xf>
    <xf numFmtId="0" fontId="3" fillId="0" borderId="18" xfId="1" applyFont="1" applyFill="1" applyBorder="1" applyAlignment="1">
      <alignment horizontal="left"/>
    </xf>
    <xf numFmtId="0" fontId="3" fillId="2" borderId="6" xfId="1" applyFont="1" applyFill="1" applyBorder="1"/>
    <xf numFmtId="0" fontId="8" fillId="0" borderId="6" xfId="1" applyFont="1" applyFill="1" applyBorder="1" applyAlignment="1">
      <alignment horizontal="left"/>
    </xf>
    <xf numFmtId="2" fontId="3" fillId="0" borderId="12" xfId="1" applyNumberFormat="1" applyFont="1" applyFill="1" applyBorder="1" applyAlignment="1">
      <alignment horizontal="center" vertical="center"/>
    </xf>
    <xf numFmtId="0" fontId="8" fillId="0" borderId="22" xfId="1" applyFont="1" applyFill="1" applyBorder="1" applyAlignment="1">
      <alignment horizontal="center"/>
    </xf>
    <xf numFmtId="0" fontId="8" fillId="0" borderId="14" xfId="1" applyFont="1" applyFill="1" applyBorder="1" applyAlignment="1">
      <alignment horizontal="center"/>
    </xf>
    <xf numFmtId="0" fontId="8" fillId="0" borderId="23" xfId="1" applyFont="1" applyFill="1" applyBorder="1" applyAlignment="1">
      <alignment horizontal="center"/>
    </xf>
    <xf numFmtId="49" fontId="8" fillId="0" borderId="24" xfId="1" applyNumberFormat="1" applyFont="1" applyFill="1" applyBorder="1" applyAlignment="1">
      <alignment horizontal="center"/>
    </xf>
    <xf numFmtId="2" fontId="8" fillId="0" borderId="11" xfId="1" applyNumberFormat="1" applyFont="1" applyFill="1" applyBorder="1" applyAlignment="1">
      <alignment horizontal="center"/>
    </xf>
    <xf numFmtId="2" fontId="8" fillId="0" borderId="2" xfId="1" applyNumberFormat="1" applyFont="1" applyFill="1" applyBorder="1" applyAlignment="1">
      <alignment horizontal="center"/>
    </xf>
    <xf numFmtId="0" fontId="6" fillId="0" borderId="0" xfId="1" applyFont="1" applyFill="1" applyBorder="1" applyAlignment="1">
      <alignment horizontal="left" vertical="center"/>
    </xf>
    <xf numFmtId="0" fontId="6" fillId="0" borderId="0" xfId="1" applyFont="1" applyFill="1" applyBorder="1" applyAlignment="1">
      <alignment vertical="center"/>
    </xf>
    <xf numFmtId="49" fontId="3" fillId="0" borderId="0" xfId="1" applyNumberFormat="1" applyFont="1" applyFill="1" applyBorder="1" applyAlignment="1">
      <alignment horizontal="center" vertical="center"/>
    </xf>
    <xf numFmtId="17" fontId="3" fillId="0" borderId="0" xfId="1" applyNumberFormat="1" applyFont="1" applyFill="1" applyBorder="1" applyAlignment="1">
      <alignment horizontal="center" vertical="center"/>
    </xf>
    <xf numFmtId="2" fontId="3" fillId="0" borderId="0" xfId="1" applyNumberFormat="1" applyFont="1" applyFill="1" applyBorder="1" applyAlignment="1">
      <alignment horizontal="center" vertical="center"/>
    </xf>
    <xf numFmtId="0" fontId="3" fillId="0" borderId="17" xfId="1" applyFont="1" applyFill="1" applyBorder="1" applyAlignment="1">
      <alignment horizontal="left" wrapText="1"/>
    </xf>
    <xf numFmtId="0" fontId="2" fillId="0" borderId="0" xfId="0" applyFont="1" applyAlignment="1">
      <alignment horizontal="center"/>
    </xf>
    <xf numFmtId="0" fontId="7" fillId="0" borderId="1" xfId="1" applyFont="1" applyFill="1" applyBorder="1" applyAlignment="1">
      <alignment horizontal="center"/>
    </xf>
    <xf numFmtId="0" fontId="6" fillId="0" borderId="11" xfId="1" applyFont="1" applyFill="1" applyBorder="1" applyAlignment="1">
      <alignment horizontal="left"/>
    </xf>
    <xf numFmtId="0" fontId="6" fillId="0" borderId="12" xfId="1" applyFont="1" applyFill="1" applyBorder="1" applyAlignment="1">
      <alignment horizontal="left"/>
    </xf>
    <xf numFmtId="0" fontId="10" fillId="0" borderId="0" xfId="1" applyFont="1" applyFill="1" applyBorder="1" applyAlignment="1">
      <alignment horizontal="left"/>
    </xf>
    <xf numFmtId="0" fontId="2" fillId="0" borderId="0" xfId="1" applyFont="1" applyFill="1" applyBorder="1" applyAlignment="1">
      <alignment horizontal="center"/>
    </xf>
    <xf numFmtId="0" fontId="4" fillId="0" borderId="0" xfId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5" fillId="0" borderId="11" xfId="1" applyFont="1" applyFill="1" applyBorder="1" applyAlignment="1">
      <alignment horizontal="center" vertical="center" wrapText="1"/>
    </xf>
    <xf numFmtId="0" fontId="5" fillId="0" borderId="12" xfId="1" applyFont="1" applyFill="1" applyBorder="1" applyAlignment="1">
      <alignment horizontal="center" vertical="center" wrapText="1"/>
    </xf>
    <xf numFmtId="0" fontId="3" fillId="0" borderId="11" xfId="1" applyFont="1" applyFill="1" applyBorder="1" applyAlignment="1">
      <alignment horizontal="center"/>
    </xf>
    <xf numFmtId="0" fontId="3" fillId="0" borderId="12" xfId="1" applyFont="1" applyFill="1" applyBorder="1" applyAlignment="1">
      <alignment horizontal="center"/>
    </xf>
    <xf numFmtId="0" fontId="3" fillId="0" borderId="15" xfId="1" applyFont="1" applyFill="1" applyBorder="1" applyAlignment="1">
      <alignment horizontal="center"/>
    </xf>
    <xf numFmtId="0" fontId="3" fillId="0" borderId="9" xfId="1" applyFont="1" applyFill="1" applyBorder="1" applyAlignment="1">
      <alignment horizontal="center"/>
    </xf>
    <xf numFmtId="0" fontId="3" fillId="0" borderId="17" xfId="1" applyFont="1" applyFill="1" applyBorder="1" applyAlignment="1">
      <alignment horizontal="center"/>
    </xf>
    <xf numFmtId="0" fontId="3" fillId="0" borderId="18" xfId="1" applyFont="1" applyFill="1" applyBorder="1" applyAlignment="1">
      <alignment horizontal="center"/>
    </xf>
    <xf numFmtId="49" fontId="3" fillId="0" borderId="11" xfId="1" applyNumberFormat="1" applyFont="1" applyFill="1" applyBorder="1" applyAlignment="1">
      <alignment horizontal="center"/>
    </xf>
    <xf numFmtId="49" fontId="3" fillId="0" borderId="12" xfId="1" applyNumberFormat="1" applyFont="1" applyFill="1" applyBorder="1" applyAlignment="1">
      <alignment horizontal="center"/>
    </xf>
    <xf numFmtId="0" fontId="3" fillId="0" borderId="13" xfId="1" applyFont="1" applyFill="1" applyBorder="1" applyAlignment="1">
      <alignment horizontal="center"/>
    </xf>
    <xf numFmtId="0" fontId="3" fillId="0" borderId="14" xfId="1" applyFont="1" applyFill="1" applyBorder="1" applyAlignment="1">
      <alignment horizontal="center"/>
    </xf>
    <xf numFmtId="2" fontId="3" fillId="0" borderId="11" xfId="1" applyNumberFormat="1" applyFont="1" applyFill="1" applyBorder="1" applyAlignment="1">
      <alignment horizontal="center"/>
    </xf>
    <xf numFmtId="2" fontId="3" fillId="0" borderId="21" xfId="1" applyNumberFormat="1" applyFont="1" applyFill="1" applyBorder="1" applyAlignment="1">
      <alignment horizontal="center"/>
    </xf>
    <xf numFmtId="2" fontId="3" fillId="0" borderId="12" xfId="1" applyNumberFormat="1" applyFont="1" applyFill="1" applyBorder="1" applyAlignment="1">
      <alignment horizontal="center"/>
    </xf>
    <xf numFmtId="0" fontId="6" fillId="0" borderId="1" xfId="1" applyFont="1" applyFill="1" applyBorder="1" applyAlignment="1">
      <alignment horizontal="center"/>
    </xf>
    <xf numFmtId="0" fontId="5" fillId="0" borderId="21" xfId="1" applyFont="1" applyFill="1" applyBorder="1" applyAlignment="1">
      <alignment horizontal="center" vertical="center" wrapText="1"/>
    </xf>
    <xf numFmtId="0" fontId="3" fillId="0" borderId="22" xfId="1" applyFont="1" applyFill="1" applyBorder="1" applyAlignment="1">
      <alignment horizontal="center"/>
    </xf>
    <xf numFmtId="0" fontId="3" fillId="0" borderId="23" xfId="1" applyFont="1" applyFill="1" applyBorder="1" applyAlignment="1">
      <alignment horizontal="center"/>
    </xf>
    <xf numFmtId="0" fontId="5" fillId="0" borderId="25" xfId="1" applyFont="1" applyFill="1" applyBorder="1" applyAlignment="1">
      <alignment horizontal="center" vertical="center" wrapText="1"/>
    </xf>
    <xf numFmtId="0" fontId="5" fillId="0" borderId="26" xfId="1" applyFont="1" applyFill="1" applyBorder="1" applyAlignment="1">
      <alignment horizontal="center" vertical="center" wrapText="1"/>
    </xf>
    <xf numFmtId="0" fontId="5" fillId="0" borderId="27" xfId="1" applyFont="1" applyFill="1" applyBorder="1" applyAlignment="1">
      <alignment horizontal="center" vertical="center" wrapText="1"/>
    </xf>
    <xf numFmtId="0" fontId="3" fillId="0" borderId="29" xfId="1" applyFont="1" applyFill="1" applyBorder="1" applyAlignment="1">
      <alignment horizontal="center"/>
    </xf>
    <xf numFmtId="0" fontId="3" fillId="0" borderId="30" xfId="1" applyFont="1" applyFill="1" applyBorder="1" applyAlignment="1">
      <alignment horizontal="center"/>
    </xf>
    <xf numFmtId="0" fontId="3" fillId="0" borderId="31" xfId="1" applyFont="1" applyFill="1" applyBorder="1" applyAlignment="1">
      <alignment horizontal="center"/>
    </xf>
    <xf numFmtId="0" fontId="3" fillId="0" borderId="24" xfId="1" applyFont="1" applyFill="1" applyBorder="1" applyAlignment="1">
      <alignment horizontal="center"/>
    </xf>
    <xf numFmtId="0" fontId="3" fillId="0" borderId="32" xfId="1" applyFont="1" applyFill="1" applyBorder="1" applyAlignment="1">
      <alignment horizontal="center"/>
    </xf>
    <xf numFmtId="0" fontId="3" fillId="0" borderId="33" xfId="1" applyFont="1" applyFill="1" applyBorder="1" applyAlignment="1">
      <alignment horizontal="center"/>
    </xf>
    <xf numFmtId="0" fontId="3" fillId="0" borderId="34" xfId="1" applyFont="1" applyFill="1" applyBorder="1" applyAlignment="1">
      <alignment horizontal="center"/>
    </xf>
    <xf numFmtId="0" fontId="6" fillId="0" borderId="35" xfId="1" applyFont="1" applyFill="1" applyBorder="1" applyAlignment="1">
      <alignment horizontal="left"/>
    </xf>
    <xf numFmtId="2" fontId="3" fillId="0" borderId="1" xfId="1" applyNumberFormat="1" applyFont="1" applyFill="1" applyBorder="1" applyAlignment="1">
      <alignment horizontal="center"/>
    </xf>
    <xf numFmtId="2" fontId="3" fillId="0" borderId="36" xfId="1" applyNumberFormat="1" applyFont="1" applyFill="1" applyBorder="1" applyAlignment="1">
      <alignment horizontal="center"/>
    </xf>
    <xf numFmtId="2" fontId="3" fillId="0" borderId="35" xfId="1" applyNumberFormat="1" applyFont="1" applyFill="1" applyBorder="1" applyAlignment="1">
      <alignment horizontal="center"/>
    </xf>
    <xf numFmtId="0" fontId="6" fillId="0" borderId="0" xfId="1" applyFont="1" applyFill="1" applyBorder="1" applyAlignment="1">
      <alignment horizontal="center"/>
    </xf>
    <xf numFmtId="0" fontId="12" fillId="0" borderId="13" xfId="1" applyFont="1" applyFill="1" applyBorder="1" applyAlignment="1">
      <alignment horizontal="center" vertical="center" wrapText="1"/>
    </xf>
    <xf numFmtId="0" fontId="12" fillId="0" borderId="22" xfId="1" applyFont="1" applyFill="1" applyBorder="1" applyAlignment="1">
      <alignment horizontal="center" vertical="center" wrapText="1"/>
    </xf>
    <xf numFmtId="0" fontId="12" fillId="0" borderId="14" xfId="1" applyFont="1" applyFill="1" applyBorder="1" applyAlignment="1">
      <alignment horizontal="center" vertical="center" wrapText="1"/>
    </xf>
    <xf numFmtId="0" fontId="3" fillId="0" borderId="39" xfId="1" applyFont="1" applyFill="1" applyBorder="1" applyAlignment="1">
      <alignment horizontal="center"/>
    </xf>
    <xf numFmtId="0" fontId="3" fillId="0" borderId="40" xfId="1" applyFont="1" applyFill="1" applyBorder="1" applyAlignment="1">
      <alignment horizontal="center"/>
    </xf>
    <xf numFmtId="0" fontId="3" fillId="0" borderId="41" xfId="1" applyFont="1" applyFill="1" applyBorder="1" applyAlignment="1">
      <alignment horizontal="center"/>
    </xf>
    <xf numFmtId="0" fontId="3" fillId="0" borderId="38" xfId="1" applyFont="1" applyFill="1" applyBorder="1" applyAlignment="1">
      <alignment horizontal="center"/>
    </xf>
    <xf numFmtId="0" fontId="3" fillId="0" borderId="19" xfId="1" applyFont="1" applyFill="1" applyBorder="1" applyAlignment="1">
      <alignment horizontal="center"/>
    </xf>
    <xf numFmtId="0" fontId="3" fillId="0" borderId="4" xfId="1" applyFont="1" applyFill="1" applyBorder="1" applyAlignment="1">
      <alignment horizontal="center"/>
    </xf>
    <xf numFmtId="0" fontId="1" fillId="0" borderId="17" xfId="1" applyFont="1" applyBorder="1" applyAlignment="1">
      <alignment horizontal="center"/>
    </xf>
    <xf numFmtId="0" fontId="1" fillId="0" borderId="18" xfId="1" applyFont="1" applyBorder="1" applyAlignment="1">
      <alignment horizontal="center"/>
    </xf>
    <xf numFmtId="0" fontId="1" fillId="0" borderId="15" xfId="1" applyFont="1" applyBorder="1" applyAlignment="1">
      <alignment horizontal="center"/>
    </xf>
    <xf numFmtId="0" fontId="1" fillId="0" borderId="9" xfId="1" applyFont="1" applyBorder="1" applyAlignment="1">
      <alignment horizontal="center"/>
    </xf>
    <xf numFmtId="0" fontId="1" fillId="0" borderId="13" xfId="1" applyFont="1" applyBorder="1" applyAlignment="1">
      <alignment horizontal="center"/>
    </xf>
    <xf numFmtId="0" fontId="1" fillId="0" borderId="14" xfId="1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3"/>
  <sheetViews>
    <sheetView tabSelected="1" view="pageBreakPreview" topLeftCell="A196" zoomScale="60" zoomScaleNormal="100" workbookViewId="0">
      <selection activeCell="L212" sqref="L212"/>
    </sheetView>
  </sheetViews>
  <sheetFormatPr defaultColWidth="8.85546875" defaultRowHeight="15" x14ac:dyDescent="0.25"/>
  <cols>
    <col min="1" max="1" width="7.42578125" style="1" customWidth="1"/>
    <col min="2" max="2" width="40.7109375" style="1" customWidth="1"/>
    <col min="3" max="4" width="10.28515625" style="1" customWidth="1"/>
    <col min="5" max="5" width="8.85546875" style="1"/>
    <col min="6" max="6" width="10.7109375" style="1" customWidth="1"/>
    <col min="7" max="16384" width="8.85546875" style="1"/>
  </cols>
  <sheetData>
    <row r="1" spans="1:6" ht="18" x14ac:dyDescent="0.25">
      <c r="A1" s="124" t="s">
        <v>0</v>
      </c>
      <c r="B1" s="124"/>
      <c r="C1" s="124"/>
      <c r="D1" s="124"/>
      <c r="E1" s="124"/>
      <c r="F1" s="124"/>
    </row>
    <row r="2" spans="1:6" x14ac:dyDescent="0.25">
      <c r="A2" s="2"/>
      <c r="B2" s="3"/>
      <c r="C2" s="2"/>
      <c r="D2" s="2"/>
      <c r="E2" s="2"/>
      <c r="F2" s="2"/>
    </row>
    <row r="3" spans="1:6" x14ac:dyDescent="0.25">
      <c r="A3" s="125" t="s">
        <v>1</v>
      </c>
      <c r="B3" s="125"/>
      <c r="C3" s="125"/>
      <c r="D3" s="125"/>
      <c r="E3" s="125"/>
      <c r="F3" s="125"/>
    </row>
    <row r="4" spans="1:6" x14ac:dyDescent="0.25">
      <c r="A4" s="125" t="s">
        <v>2</v>
      </c>
      <c r="B4" s="125"/>
      <c r="C4" s="125"/>
      <c r="D4" s="125"/>
      <c r="E4" s="125"/>
      <c r="F4" s="125"/>
    </row>
    <row r="5" spans="1:6" x14ac:dyDescent="0.25">
      <c r="A5" s="125" t="s">
        <v>3</v>
      </c>
      <c r="B5" s="125"/>
      <c r="C5" s="125"/>
      <c r="D5" s="125"/>
      <c r="E5" s="125"/>
      <c r="F5" s="125"/>
    </row>
    <row r="6" spans="1:6" x14ac:dyDescent="0.25">
      <c r="A6" s="125"/>
      <c r="B6" s="125"/>
      <c r="C6" s="125"/>
      <c r="D6" s="125"/>
      <c r="E6" s="125"/>
      <c r="F6" s="125"/>
    </row>
    <row r="7" spans="1:6" ht="18" x14ac:dyDescent="0.25">
      <c r="A7" s="126" t="s">
        <v>4</v>
      </c>
      <c r="B7" s="126"/>
      <c r="C7" s="126"/>
      <c r="D7" s="126"/>
      <c r="E7" s="126"/>
      <c r="F7" s="126"/>
    </row>
    <row r="8" spans="1:6" ht="18" x14ac:dyDescent="0.25">
      <c r="A8" s="119" t="s">
        <v>40</v>
      </c>
      <c r="B8" s="119"/>
      <c r="C8" s="119"/>
      <c r="D8" s="119"/>
      <c r="E8" s="119"/>
      <c r="F8" s="119"/>
    </row>
    <row r="9" spans="1:6" ht="18" x14ac:dyDescent="0.25">
      <c r="A9" s="89"/>
      <c r="B9" s="89"/>
      <c r="C9" s="89"/>
      <c r="D9" s="89"/>
      <c r="E9" s="89"/>
      <c r="F9" s="89"/>
    </row>
    <row r="10" spans="1:6" x14ac:dyDescent="0.25">
      <c r="A10" s="4"/>
      <c r="B10" s="4"/>
      <c r="C10" s="4"/>
      <c r="D10" s="4"/>
      <c r="E10" s="4"/>
      <c r="F10" s="4"/>
    </row>
    <row r="11" spans="1:6" x14ac:dyDescent="0.25">
      <c r="A11" s="160" t="s">
        <v>5</v>
      </c>
      <c r="B11" s="160"/>
      <c r="C11" s="160"/>
      <c r="D11" s="160"/>
      <c r="E11" s="5"/>
      <c r="F11" s="5"/>
    </row>
    <row r="12" spans="1:6" x14ac:dyDescent="0.25">
      <c r="A12" s="5"/>
      <c r="B12" s="5"/>
      <c r="C12" s="5"/>
      <c r="D12" s="5"/>
      <c r="E12" s="5"/>
      <c r="F12" s="5"/>
    </row>
    <row r="13" spans="1:6" ht="15.75" thickBot="1" x14ac:dyDescent="0.3">
      <c r="A13" s="120" t="s">
        <v>6</v>
      </c>
      <c r="B13" s="120"/>
      <c r="C13" s="6"/>
      <c r="D13" s="6"/>
      <c r="E13" s="6"/>
      <c r="F13" s="6"/>
    </row>
    <row r="14" spans="1:6" ht="45.75" thickBot="1" x14ac:dyDescent="0.3">
      <c r="A14" s="7" t="s">
        <v>7</v>
      </c>
      <c r="B14" s="8" t="s">
        <v>8</v>
      </c>
      <c r="C14" s="7" t="s">
        <v>9</v>
      </c>
      <c r="D14" s="7" t="s">
        <v>10</v>
      </c>
      <c r="E14" s="9" t="s">
        <v>11</v>
      </c>
      <c r="F14" s="9" t="s">
        <v>12</v>
      </c>
    </row>
    <row r="15" spans="1:6" x14ac:dyDescent="0.25">
      <c r="A15" s="10">
        <v>1</v>
      </c>
      <c r="B15" s="11" t="s">
        <v>41</v>
      </c>
      <c r="C15" s="12" t="s">
        <v>13</v>
      </c>
      <c r="D15" s="12" t="s">
        <v>13</v>
      </c>
      <c r="E15" s="13">
        <v>168.95</v>
      </c>
      <c r="F15" s="13">
        <v>168.95</v>
      </c>
    </row>
    <row r="16" spans="1:6" x14ac:dyDescent="0.25">
      <c r="A16" s="14">
        <v>2</v>
      </c>
      <c r="B16" s="15" t="s">
        <v>14</v>
      </c>
      <c r="C16" s="16" t="s">
        <v>15</v>
      </c>
      <c r="D16" s="16">
        <v>18</v>
      </c>
      <c r="E16" s="17">
        <v>47.4</v>
      </c>
      <c r="F16" s="17">
        <v>47.4</v>
      </c>
    </row>
    <row r="17" spans="1:6" ht="15.75" thickBot="1" x14ac:dyDescent="0.3">
      <c r="A17" s="18">
        <v>3</v>
      </c>
      <c r="B17" s="19" t="s">
        <v>34</v>
      </c>
      <c r="C17" s="18" t="s">
        <v>35</v>
      </c>
      <c r="D17" s="18" t="s">
        <v>35</v>
      </c>
      <c r="E17" s="92">
        <v>60</v>
      </c>
      <c r="F17" s="92">
        <v>60</v>
      </c>
    </row>
    <row r="18" spans="1:6" x14ac:dyDescent="0.25">
      <c r="A18" s="90"/>
      <c r="B18" s="90"/>
      <c r="C18" s="20"/>
      <c r="D18" s="21"/>
      <c r="E18" s="21"/>
      <c r="F18" s="21"/>
    </row>
    <row r="19" spans="1:6" x14ac:dyDescent="0.25">
      <c r="A19" s="90"/>
      <c r="B19" s="90"/>
      <c r="C19" s="20"/>
      <c r="D19" s="21"/>
      <c r="E19" s="21"/>
      <c r="F19" s="21"/>
    </row>
    <row r="20" spans="1:6" ht="15.75" thickBot="1" x14ac:dyDescent="0.3">
      <c r="A20" s="120" t="s">
        <v>17</v>
      </c>
      <c r="B20" s="120"/>
      <c r="C20" s="22"/>
      <c r="D20" s="3"/>
      <c r="E20" s="3"/>
      <c r="F20" s="3"/>
    </row>
    <row r="21" spans="1:6" ht="45.75" thickBot="1" x14ac:dyDescent="0.3">
      <c r="A21" s="7" t="s">
        <v>7</v>
      </c>
      <c r="B21" s="8" t="s">
        <v>8</v>
      </c>
      <c r="C21" s="7" t="s">
        <v>9</v>
      </c>
      <c r="D21" s="7" t="s">
        <v>10</v>
      </c>
      <c r="E21" s="9" t="s">
        <v>11</v>
      </c>
      <c r="F21" s="9" t="s">
        <v>12</v>
      </c>
    </row>
    <row r="22" spans="1:6" x14ac:dyDescent="0.25">
      <c r="A22" s="23">
        <v>1</v>
      </c>
      <c r="B22" s="24" t="s">
        <v>42</v>
      </c>
      <c r="C22" s="14">
        <v>50</v>
      </c>
      <c r="D22" s="14">
        <v>50</v>
      </c>
      <c r="E22" s="14">
        <v>44</v>
      </c>
      <c r="F22" s="14">
        <v>44</v>
      </c>
    </row>
    <row r="23" spans="1:6" ht="16.899999999999999" customHeight="1" x14ac:dyDescent="0.25">
      <c r="A23" s="25">
        <v>2</v>
      </c>
      <c r="B23" s="26" t="s">
        <v>43</v>
      </c>
      <c r="C23" s="27" t="s">
        <v>33</v>
      </c>
      <c r="D23" s="27" t="s">
        <v>36</v>
      </c>
      <c r="E23" s="27">
        <v>130.4</v>
      </c>
      <c r="F23" s="27">
        <v>163</v>
      </c>
    </row>
    <row r="24" spans="1:6" ht="16.899999999999999" customHeight="1" x14ac:dyDescent="0.25">
      <c r="A24" s="27">
        <v>3</v>
      </c>
      <c r="B24" s="26" t="s">
        <v>44</v>
      </c>
      <c r="C24" s="28" t="s">
        <v>45</v>
      </c>
      <c r="D24" s="27" t="s">
        <v>45</v>
      </c>
      <c r="E24" s="27">
        <v>112</v>
      </c>
      <c r="F24" s="27">
        <v>112</v>
      </c>
    </row>
    <row r="25" spans="1:6" ht="16.899999999999999" customHeight="1" x14ac:dyDescent="0.25">
      <c r="A25" s="27">
        <v>4</v>
      </c>
      <c r="B25" s="118" t="s">
        <v>54</v>
      </c>
      <c r="C25" s="29">
        <v>150</v>
      </c>
      <c r="D25" s="29">
        <v>150</v>
      </c>
      <c r="E25" s="29">
        <v>228</v>
      </c>
      <c r="F25" s="29">
        <v>228</v>
      </c>
    </row>
    <row r="26" spans="1:6" ht="16.899999999999999" customHeight="1" x14ac:dyDescent="0.25">
      <c r="A26" s="27">
        <v>5</v>
      </c>
      <c r="B26" s="15" t="s">
        <v>16</v>
      </c>
      <c r="C26" s="27" t="s">
        <v>18</v>
      </c>
      <c r="D26" s="27">
        <v>200</v>
      </c>
      <c r="E26" s="27">
        <v>58</v>
      </c>
      <c r="F26" s="27">
        <v>58</v>
      </c>
    </row>
    <row r="27" spans="1:6" ht="16.899999999999999" customHeight="1" x14ac:dyDescent="0.25">
      <c r="A27" s="27">
        <v>6</v>
      </c>
      <c r="B27" s="15" t="s">
        <v>14</v>
      </c>
      <c r="C27" s="27" t="s">
        <v>15</v>
      </c>
      <c r="D27" s="27">
        <v>18</v>
      </c>
      <c r="E27" s="27">
        <v>47.4</v>
      </c>
      <c r="F27" s="27">
        <v>47.4</v>
      </c>
    </row>
    <row r="28" spans="1:6" ht="16.899999999999999" customHeight="1" thickBot="1" x14ac:dyDescent="0.3">
      <c r="A28" s="27">
        <v>7</v>
      </c>
      <c r="B28" s="19" t="s">
        <v>19</v>
      </c>
      <c r="C28" s="18" t="s">
        <v>20</v>
      </c>
      <c r="D28" s="18">
        <v>32.5</v>
      </c>
      <c r="E28" s="18">
        <v>65</v>
      </c>
      <c r="F28" s="18">
        <v>65</v>
      </c>
    </row>
    <row r="29" spans="1:6" x14ac:dyDescent="0.25">
      <c r="A29" s="3"/>
      <c r="B29" s="3"/>
      <c r="C29" s="3"/>
      <c r="D29" s="3"/>
      <c r="E29" s="3"/>
      <c r="F29" s="3"/>
    </row>
    <row r="30" spans="1:6" x14ac:dyDescent="0.25">
      <c r="A30" s="3"/>
      <c r="B30" s="3"/>
      <c r="C30" s="3"/>
      <c r="D30" s="3"/>
      <c r="E30" s="3"/>
      <c r="F30" s="3"/>
    </row>
    <row r="31" spans="1:6" ht="15.75" thickBot="1" x14ac:dyDescent="0.3">
      <c r="A31" s="120" t="s">
        <v>21</v>
      </c>
      <c r="B31" s="120"/>
      <c r="C31" s="3"/>
      <c r="D31" s="3"/>
      <c r="E31" s="3"/>
      <c r="F31" s="3"/>
    </row>
    <row r="32" spans="1:6" ht="45.75" thickBot="1" x14ac:dyDescent="0.3">
      <c r="A32" s="7" t="s">
        <v>7</v>
      </c>
      <c r="B32" s="8" t="s">
        <v>8</v>
      </c>
      <c r="C32" s="7" t="s">
        <v>9</v>
      </c>
      <c r="D32" s="7" t="s">
        <v>10</v>
      </c>
      <c r="E32" s="9" t="s">
        <v>11</v>
      </c>
      <c r="F32" s="9" t="s">
        <v>12</v>
      </c>
    </row>
    <row r="33" spans="1:6" ht="19.899999999999999" customHeight="1" x14ac:dyDescent="0.25">
      <c r="A33" s="12">
        <v>1</v>
      </c>
      <c r="B33" s="30" t="s">
        <v>46</v>
      </c>
      <c r="C33" s="31">
        <v>50</v>
      </c>
      <c r="D33" s="31">
        <v>50</v>
      </c>
      <c r="E33" s="13">
        <v>189</v>
      </c>
      <c r="F33" s="13">
        <v>189</v>
      </c>
    </row>
    <row r="34" spans="1:6" ht="15.75" thickBot="1" x14ac:dyDescent="0.3">
      <c r="A34" s="32">
        <v>2</v>
      </c>
      <c r="B34" s="33" t="s">
        <v>47</v>
      </c>
      <c r="C34" s="32">
        <v>200</v>
      </c>
      <c r="D34" s="32">
        <v>200</v>
      </c>
      <c r="E34" s="34">
        <v>88</v>
      </c>
      <c r="F34" s="34">
        <v>88</v>
      </c>
    </row>
    <row r="35" spans="1:6" ht="15.75" thickBot="1" x14ac:dyDescent="0.3">
      <c r="A35" s="121" t="s">
        <v>22</v>
      </c>
      <c r="B35" s="122"/>
      <c r="C35" s="35"/>
      <c r="D35" s="96"/>
      <c r="E35" s="95">
        <f>E15+E16+E17+E22+E23+E24+E25+E26+E27+E28+E33+E34</f>
        <v>1238.1500000000001</v>
      </c>
      <c r="F35" s="95">
        <f>F15+F16+F17+F22+F23+F24+F25+F26+F27+F28+F33+F34</f>
        <v>1270.75</v>
      </c>
    </row>
    <row r="36" spans="1:6" ht="15.75" x14ac:dyDescent="0.25">
      <c r="A36" s="36"/>
      <c r="B36" s="36"/>
      <c r="C36" s="36"/>
      <c r="D36" s="36"/>
      <c r="E36" s="36"/>
      <c r="F36" s="36"/>
    </row>
    <row r="37" spans="1:6" ht="15.75" x14ac:dyDescent="0.25">
      <c r="A37" s="36"/>
      <c r="B37" s="36"/>
      <c r="C37" s="36"/>
      <c r="D37" s="36"/>
      <c r="E37" s="36"/>
      <c r="F37" s="36"/>
    </row>
    <row r="38" spans="1:6" x14ac:dyDescent="0.25">
      <c r="A38" s="123" t="s">
        <v>23</v>
      </c>
      <c r="B38" s="123"/>
      <c r="C38" s="123"/>
      <c r="D38" s="123"/>
      <c r="E38" s="123"/>
      <c r="F38" s="123"/>
    </row>
    <row r="39" spans="1:6" x14ac:dyDescent="0.25">
      <c r="A39" s="37" t="s">
        <v>24</v>
      </c>
      <c r="B39" s="38"/>
      <c r="C39" s="38"/>
      <c r="D39" s="3"/>
      <c r="E39" s="3"/>
      <c r="F39" s="3"/>
    </row>
    <row r="40" spans="1:6" ht="18" x14ac:dyDescent="0.25">
      <c r="A40" s="124" t="s">
        <v>0</v>
      </c>
      <c r="B40" s="124"/>
      <c r="C40" s="124"/>
      <c r="D40" s="124"/>
      <c r="E40" s="124"/>
      <c r="F40" s="124"/>
    </row>
    <row r="41" spans="1:6" x14ac:dyDescent="0.25">
      <c r="A41" s="2"/>
      <c r="B41" s="3"/>
      <c r="C41" s="2"/>
      <c r="D41" s="2"/>
      <c r="E41" s="2"/>
      <c r="F41" s="2"/>
    </row>
    <row r="42" spans="1:6" x14ac:dyDescent="0.25">
      <c r="A42" s="125" t="s">
        <v>1</v>
      </c>
      <c r="B42" s="125"/>
      <c r="C42" s="125"/>
      <c r="D42" s="125"/>
      <c r="E42" s="125"/>
      <c r="F42" s="125"/>
    </row>
    <row r="43" spans="1:6" x14ac:dyDescent="0.25">
      <c r="A43" s="125" t="s">
        <v>2</v>
      </c>
      <c r="B43" s="125"/>
      <c r="C43" s="125"/>
      <c r="D43" s="125"/>
      <c r="E43" s="125"/>
      <c r="F43" s="125"/>
    </row>
    <row r="44" spans="1:6" x14ac:dyDescent="0.25">
      <c r="A44" s="125" t="s">
        <v>3</v>
      </c>
      <c r="B44" s="125"/>
      <c r="C44" s="125"/>
      <c r="D44" s="125"/>
      <c r="E44" s="125"/>
      <c r="F44" s="125"/>
    </row>
    <row r="45" spans="1:6" x14ac:dyDescent="0.25">
      <c r="A45" s="39"/>
      <c r="B45" s="39"/>
      <c r="C45" s="39"/>
      <c r="D45" s="39"/>
      <c r="E45" s="39"/>
      <c r="F45" s="39"/>
    </row>
    <row r="46" spans="1:6" ht="18" x14ac:dyDescent="0.25">
      <c r="A46" s="126" t="s">
        <v>4</v>
      </c>
      <c r="B46" s="126"/>
      <c r="C46" s="126"/>
      <c r="D46" s="126"/>
      <c r="E46" s="126"/>
      <c r="F46" s="126"/>
    </row>
    <row r="47" spans="1:6" ht="18" x14ac:dyDescent="0.25">
      <c r="A47" s="119" t="s">
        <v>40</v>
      </c>
      <c r="B47" s="119"/>
      <c r="C47" s="119"/>
      <c r="D47" s="119"/>
      <c r="E47" s="119"/>
      <c r="F47" s="119"/>
    </row>
    <row r="48" spans="1:6" ht="18" x14ac:dyDescent="0.25">
      <c r="A48" s="89"/>
      <c r="B48" s="89"/>
      <c r="C48" s="89"/>
      <c r="D48" s="89"/>
      <c r="E48" s="89"/>
      <c r="F48" s="89"/>
    </row>
    <row r="49" spans="1:6" x14ac:dyDescent="0.25">
      <c r="A49" s="160" t="s">
        <v>48</v>
      </c>
      <c r="B49" s="160"/>
      <c r="C49" s="5"/>
      <c r="D49" s="5"/>
      <c r="E49" s="5"/>
      <c r="F49" s="5"/>
    </row>
    <row r="50" spans="1:6" ht="15.75" thickBot="1" x14ac:dyDescent="0.3">
      <c r="A50" s="4"/>
      <c r="B50" s="4"/>
      <c r="C50" s="4"/>
      <c r="D50" s="4"/>
      <c r="E50" s="4"/>
      <c r="F50" s="4"/>
    </row>
    <row r="51" spans="1:6" ht="22.15" customHeight="1" thickBot="1" x14ac:dyDescent="0.3">
      <c r="A51" s="40" t="s">
        <v>7</v>
      </c>
      <c r="B51" s="8" t="s">
        <v>8</v>
      </c>
      <c r="C51" s="127" t="s">
        <v>10</v>
      </c>
      <c r="D51" s="128"/>
      <c r="E51" s="127" t="s">
        <v>39</v>
      </c>
      <c r="F51" s="128"/>
    </row>
    <row r="52" spans="1:6" ht="15.75" thickBot="1" x14ac:dyDescent="0.3">
      <c r="A52" s="10">
        <v>1</v>
      </c>
      <c r="B52" s="41" t="s">
        <v>41</v>
      </c>
      <c r="C52" s="137" t="s">
        <v>13</v>
      </c>
      <c r="D52" s="138"/>
      <c r="E52" s="129">
        <v>168.95</v>
      </c>
      <c r="F52" s="130"/>
    </row>
    <row r="53" spans="1:6" ht="15.75" thickBot="1" x14ac:dyDescent="0.3">
      <c r="A53" s="25">
        <v>2</v>
      </c>
      <c r="B53" s="24" t="s">
        <v>14</v>
      </c>
      <c r="C53" s="133">
        <v>18</v>
      </c>
      <c r="D53" s="134"/>
      <c r="E53" s="129">
        <v>47.4</v>
      </c>
      <c r="F53" s="130"/>
    </row>
    <row r="54" spans="1:6" ht="15.75" thickBot="1" x14ac:dyDescent="0.3">
      <c r="A54" s="25">
        <v>3</v>
      </c>
      <c r="B54" s="19" t="s">
        <v>34</v>
      </c>
      <c r="C54" s="131" t="s">
        <v>35</v>
      </c>
      <c r="D54" s="132"/>
      <c r="E54" s="129">
        <v>60</v>
      </c>
      <c r="F54" s="130"/>
    </row>
    <row r="55" spans="1:6" ht="15.75" thickBot="1" x14ac:dyDescent="0.3">
      <c r="A55" s="121" t="s">
        <v>25</v>
      </c>
      <c r="B55" s="122"/>
      <c r="C55" s="135"/>
      <c r="D55" s="136"/>
      <c r="E55" s="135">
        <f>SUM(E52:E54)</f>
        <v>276.35000000000002</v>
      </c>
      <c r="F55" s="136"/>
    </row>
    <row r="56" spans="1:6" x14ac:dyDescent="0.25">
      <c r="A56" s="4"/>
      <c r="B56" s="4"/>
      <c r="C56" s="43"/>
      <c r="D56" s="44"/>
      <c r="E56" s="44"/>
      <c r="F56" s="44"/>
    </row>
    <row r="57" spans="1:6" x14ac:dyDescent="0.25">
      <c r="A57" s="160" t="s">
        <v>26</v>
      </c>
      <c r="B57" s="160"/>
      <c r="C57" s="160"/>
      <c r="D57" s="160"/>
      <c r="E57" s="160"/>
      <c r="F57" s="160"/>
    </row>
    <row r="58" spans="1:6" ht="15.75" thickBot="1" x14ac:dyDescent="0.3">
      <c r="A58" s="6"/>
      <c r="B58" s="6"/>
      <c r="C58" s="6"/>
      <c r="D58" s="6"/>
      <c r="E58" s="6"/>
      <c r="F58" s="6"/>
    </row>
    <row r="59" spans="1:6" ht="30" customHeight="1" thickBot="1" x14ac:dyDescent="0.3">
      <c r="A59" s="45" t="s">
        <v>7</v>
      </c>
      <c r="B59" s="8" t="s">
        <v>27</v>
      </c>
      <c r="C59" s="127" t="s">
        <v>10</v>
      </c>
      <c r="D59" s="128"/>
      <c r="E59" s="127" t="s">
        <v>39</v>
      </c>
      <c r="F59" s="128"/>
    </row>
    <row r="60" spans="1:6" x14ac:dyDescent="0.25">
      <c r="A60" s="23">
        <v>1</v>
      </c>
      <c r="B60" s="24" t="s">
        <v>42</v>
      </c>
      <c r="C60" s="137">
        <v>50</v>
      </c>
      <c r="D60" s="138"/>
      <c r="E60" s="137">
        <v>44</v>
      </c>
      <c r="F60" s="138"/>
    </row>
    <row r="61" spans="1:6" ht="15.6" customHeight="1" x14ac:dyDescent="0.25">
      <c r="A61" s="27">
        <v>2</v>
      </c>
      <c r="B61" s="26" t="s">
        <v>44</v>
      </c>
      <c r="C61" s="133" t="s">
        <v>45</v>
      </c>
      <c r="D61" s="134"/>
      <c r="E61" s="133">
        <v>112</v>
      </c>
      <c r="F61" s="134"/>
    </row>
    <row r="62" spans="1:6" ht="15.6" customHeight="1" x14ac:dyDescent="0.25">
      <c r="A62" s="25">
        <v>3</v>
      </c>
      <c r="B62" s="118" t="s">
        <v>54</v>
      </c>
      <c r="C62" s="133">
        <v>175</v>
      </c>
      <c r="D62" s="134"/>
      <c r="E62" s="133">
        <v>266</v>
      </c>
      <c r="F62" s="134"/>
    </row>
    <row r="63" spans="1:6" ht="15.6" customHeight="1" x14ac:dyDescent="0.25">
      <c r="A63" s="25">
        <v>4</v>
      </c>
      <c r="B63" s="47" t="s">
        <v>16</v>
      </c>
      <c r="C63" s="133">
        <v>200</v>
      </c>
      <c r="D63" s="134"/>
      <c r="E63" s="133">
        <v>58</v>
      </c>
      <c r="F63" s="134"/>
    </row>
    <row r="64" spans="1:6" ht="15.6" customHeight="1" x14ac:dyDescent="0.25">
      <c r="A64" s="27">
        <v>5</v>
      </c>
      <c r="B64" s="48" t="s">
        <v>37</v>
      </c>
      <c r="C64" s="133" t="s">
        <v>38</v>
      </c>
      <c r="D64" s="134"/>
      <c r="E64" s="133">
        <v>198</v>
      </c>
      <c r="F64" s="134"/>
    </row>
    <row r="65" spans="1:6" ht="15.6" customHeight="1" x14ac:dyDescent="0.25">
      <c r="A65" s="25">
        <v>6</v>
      </c>
      <c r="B65" s="42" t="s">
        <v>14</v>
      </c>
      <c r="C65" s="133">
        <v>18</v>
      </c>
      <c r="D65" s="134"/>
      <c r="E65" s="133">
        <v>47.4</v>
      </c>
      <c r="F65" s="134"/>
    </row>
    <row r="66" spans="1:6" ht="15.6" customHeight="1" thickBot="1" x14ac:dyDescent="0.3">
      <c r="A66" s="49">
        <v>7</v>
      </c>
      <c r="B66" s="50" t="s">
        <v>19</v>
      </c>
      <c r="C66" s="131">
        <v>32.5</v>
      </c>
      <c r="D66" s="132"/>
      <c r="E66" s="131">
        <v>65</v>
      </c>
      <c r="F66" s="132"/>
    </row>
    <row r="67" spans="1:6" ht="15.75" thickBot="1" x14ac:dyDescent="0.3">
      <c r="A67" s="121" t="s">
        <v>22</v>
      </c>
      <c r="B67" s="122"/>
      <c r="C67" s="135"/>
      <c r="D67" s="136"/>
      <c r="E67" s="135">
        <f>SUM(E60:E66)</f>
        <v>790.4</v>
      </c>
      <c r="F67" s="136"/>
    </row>
    <row r="68" spans="1:6" x14ac:dyDescent="0.25">
      <c r="A68" s="90"/>
      <c r="B68" s="90"/>
      <c r="C68" s="20"/>
      <c r="D68" s="2"/>
      <c r="E68" s="2"/>
      <c r="F68" s="2"/>
    </row>
    <row r="69" spans="1:6" x14ac:dyDescent="0.25">
      <c r="A69" s="160" t="s">
        <v>28</v>
      </c>
      <c r="B69" s="160"/>
      <c r="C69" s="160"/>
      <c r="D69" s="160"/>
      <c r="E69" s="160"/>
      <c r="F69" s="160"/>
    </row>
    <row r="70" spans="1:6" ht="15.75" thickBot="1" x14ac:dyDescent="0.3">
      <c r="A70" s="90"/>
      <c r="B70" s="90"/>
      <c r="C70" s="20"/>
      <c r="D70" s="2"/>
      <c r="E70" s="2"/>
      <c r="F70" s="2"/>
    </row>
    <row r="71" spans="1:6" ht="25.15" customHeight="1" thickBot="1" x14ac:dyDescent="0.3">
      <c r="A71" s="7" t="s">
        <v>7</v>
      </c>
      <c r="B71" s="8" t="s">
        <v>8</v>
      </c>
      <c r="C71" s="127" t="s">
        <v>10</v>
      </c>
      <c r="D71" s="128"/>
      <c r="E71" s="127" t="s">
        <v>39</v>
      </c>
      <c r="F71" s="128"/>
    </row>
    <row r="72" spans="1:6" x14ac:dyDescent="0.25">
      <c r="A72" s="51">
        <v>1</v>
      </c>
      <c r="B72" s="24" t="s">
        <v>42</v>
      </c>
      <c r="C72" s="174">
        <v>50</v>
      </c>
      <c r="D72" s="175"/>
      <c r="E72" s="174">
        <v>44</v>
      </c>
      <c r="F72" s="175"/>
    </row>
    <row r="73" spans="1:6" ht="13.15" customHeight="1" x14ac:dyDescent="0.25">
      <c r="A73" s="27">
        <v>2</v>
      </c>
      <c r="B73" s="26" t="s">
        <v>43</v>
      </c>
      <c r="C73" s="170" t="s">
        <v>36</v>
      </c>
      <c r="D73" s="171"/>
      <c r="E73" s="170">
        <v>163</v>
      </c>
      <c r="F73" s="171"/>
    </row>
    <row r="74" spans="1:6" x14ac:dyDescent="0.25">
      <c r="A74" s="27">
        <v>3</v>
      </c>
      <c r="B74" s="26" t="s">
        <v>44</v>
      </c>
      <c r="C74" s="170" t="s">
        <v>45</v>
      </c>
      <c r="D74" s="171"/>
      <c r="E74" s="170">
        <v>112</v>
      </c>
      <c r="F74" s="171"/>
    </row>
    <row r="75" spans="1:6" x14ac:dyDescent="0.25">
      <c r="A75" s="27">
        <v>4</v>
      </c>
      <c r="B75" s="118" t="s">
        <v>54</v>
      </c>
      <c r="C75" s="170">
        <v>175</v>
      </c>
      <c r="D75" s="171"/>
      <c r="E75" s="170">
        <v>266</v>
      </c>
      <c r="F75" s="171"/>
    </row>
    <row r="76" spans="1:6" x14ac:dyDescent="0.25">
      <c r="A76" s="27">
        <v>5</v>
      </c>
      <c r="B76" s="47" t="s">
        <v>16</v>
      </c>
      <c r="C76" s="170">
        <v>200</v>
      </c>
      <c r="D76" s="171"/>
      <c r="E76" s="170">
        <v>58</v>
      </c>
      <c r="F76" s="171"/>
    </row>
    <row r="77" spans="1:6" x14ac:dyDescent="0.25">
      <c r="A77" s="27">
        <v>6</v>
      </c>
      <c r="B77" s="15" t="s">
        <v>14</v>
      </c>
      <c r="C77" s="170">
        <v>18</v>
      </c>
      <c r="D77" s="171"/>
      <c r="E77" s="170">
        <v>47.4</v>
      </c>
      <c r="F77" s="171"/>
    </row>
    <row r="78" spans="1:6" ht="15.75" thickBot="1" x14ac:dyDescent="0.3">
      <c r="A78" s="27">
        <v>7</v>
      </c>
      <c r="B78" s="15" t="s">
        <v>19</v>
      </c>
      <c r="C78" s="172">
        <v>32.5</v>
      </c>
      <c r="D78" s="173"/>
      <c r="E78" s="172">
        <v>65</v>
      </c>
      <c r="F78" s="173"/>
    </row>
    <row r="79" spans="1:6" ht="15.75" thickBot="1" x14ac:dyDescent="0.3">
      <c r="A79" s="121" t="s">
        <v>22</v>
      </c>
      <c r="B79" s="122"/>
      <c r="C79" s="135"/>
      <c r="D79" s="136"/>
      <c r="E79" s="135">
        <f>SUM(E72:E78)</f>
        <v>755.4</v>
      </c>
      <c r="F79" s="136"/>
    </row>
    <row r="80" spans="1:6" x14ac:dyDescent="0.25">
      <c r="A80" s="3"/>
      <c r="B80" s="3"/>
      <c r="C80" s="3"/>
      <c r="D80" s="3"/>
      <c r="E80" s="3"/>
      <c r="F80" s="3"/>
    </row>
    <row r="81" spans="1:6" x14ac:dyDescent="0.25">
      <c r="A81" s="123" t="s">
        <v>23</v>
      </c>
      <c r="B81" s="123"/>
      <c r="C81" s="123"/>
      <c r="D81" s="123"/>
      <c r="E81" s="123"/>
      <c r="F81" s="123"/>
    </row>
    <row r="82" spans="1:6" x14ac:dyDescent="0.25">
      <c r="A82" s="37" t="s">
        <v>24</v>
      </c>
      <c r="B82" s="38"/>
      <c r="C82" s="38"/>
      <c r="D82" s="3"/>
      <c r="E82" s="3"/>
      <c r="F82" s="3"/>
    </row>
    <row r="83" spans="1:6" x14ac:dyDescent="0.25">
      <c r="A83" s="37"/>
      <c r="B83" s="38"/>
      <c r="C83" s="38"/>
      <c r="D83" s="52"/>
      <c r="E83" s="52"/>
      <c r="F83" s="52"/>
    </row>
    <row r="84" spans="1:6" ht="18" x14ac:dyDescent="0.25">
      <c r="A84" s="124" t="s">
        <v>0</v>
      </c>
      <c r="B84" s="124"/>
      <c r="C84" s="124"/>
      <c r="D84" s="124"/>
      <c r="E84" s="124"/>
      <c r="F84" s="124"/>
    </row>
    <row r="85" spans="1:6" x14ac:dyDescent="0.25">
      <c r="A85" s="2"/>
      <c r="B85" s="3"/>
      <c r="C85" s="2"/>
      <c r="D85" s="2"/>
      <c r="E85" s="2"/>
      <c r="F85" s="2"/>
    </row>
    <row r="86" spans="1:6" x14ac:dyDescent="0.25">
      <c r="A86" s="125" t="s">
        <v>1</v>
      </c>
      <c r="B86" s="125"/>
      <c r="C86" s="125"/>
      <c r="D86" s="125"/>
      <c r="E86" s="125"/>
      <c r="F86" s="125"/>
    </row>
    <row r="87" spans="1:6" x14ac:dyDescent="0.25">
      <c r="A87" s="125" t="s">
        <v>2</v>
      </c>
      <c r="B87" s="125"/>
      <c r="C87" s="125"/>
      <c r="D87" s="125"/>
      <c r="E87" s="125"/>
      <c r="F87" s="125"/>
    </row>
    <row r="88" spans="1:6" x14ac:dyDescent="0.25">
      <c r="A88" s="125" t="s">
        <v>3</v>
      </c>
      <c r="B88" s="125"/>
      <c r="C88" s="125"/>
      <c r="D88" s="125"/>
      <c r="E88" s="125"/>
      <c r="F88" s="125"/>
    </row>
    <row r="89" spans="1:6" x14ac:dyDescent="0.25">
      <c r="A89" s="125"/>
      <c r="B89" s="125"/>
      <c r="C89" s="125"/>
      <c r="D89" s="125"/>
      <c r="E89" s="125"/>
      <c r="F89" s="125"/>
    </row>
    <row r="90" spans="1:6" ht="18" x14ac:dyDescent="0.25">
      <c r="A90" s="126" t="s">
        <v>4</v>
      </c>
      <c r="B90" s="126"/>
      <c r="C90" s="126"/>
      <c r="D90" s="126"/>
      <c r="E90" s="126"/>
      <c r="F90" s="126"/>
    </row>
    <row r="91" spans="1:6" ht="18" x14ac:dyDescent="0.25">
      <c r="A91" s="119" t="s">
        <v>40</v>
      </c>
      <c r="B91" s="119"/>
      <c r="C91" s="119"/>
      <c r="D91" s="119"/>
      <c r="E91" s="119"/>
      <c r="F91" s="119"/>
    </row>
    <row r="92" spans="1:6" ht="18" x14ac:dyDescent="0.25">
      <c r="A92" s="89"/>
      <c r="B92" s="89"/>
      <c r="C92" s="89"/>
      <c r="D92" s="89"/>
      <c r="E92" s="89"/>
      <c r="F92" s="89"/>
    </row>
    <row r="93" spans="1:6" ht="15.75" thickBot="1" x14ac:dyDescent="0.3">
      <c r="A93" s="142" t="s">
        <v>29</v>
      </c>
      <c r="B93" s="142"/>
      <c r="C93" s="142"/>
      <c r="D93" s="142"/>
      <c r="E93" s="142"/>
      <c r="F93" s="142"/>
    </row>
    <row r="94" spans="1:6" ht="23.25" thickBot="1" x14ac:dyDescent="0.3">
      <c r="A94" s="45" t="s">
        <v>7</v>
      </c>
      <c r="B94" s="46" t="s">
        <v>27</v>
      </c>
      <c r="C94" s="45" t="s">
        <v>9</v>
      </c>
      <c r="D94" s="127" t="s">
        <v>11</v>
      </c>
      <c r="E94" s="143"/>
      <c r="F94" s="128"/>
    </row>
    <row r="95" spans="1:6" x14ac:dyDescent="0.25">
      <c r="A95" s="23">
        <v>1</v>
      </c>
      <c r="B95" s="41" t="str">
        <f>B60</f>
        <v>Салат из капусты с морковью</v>
      </c>
      <c r="C95" s="10">
        <f>C72</f>
        <v>50</v>
      </c>
      <c r="D95" s="137">
        <v>44</v>
      </c>
      <c r="E95" s="144"/>
      <c r="F95" s="138"/>
    </row>
    <row r="96" spans="1:6" ht="15.75" thickBot="1" x14ac:dyDescent="0.3">
      <c r="A96" s="27">
        <v>2</v>
      </c>
      <c r="B96" s="26" t="str">
        <f>B61</f>
        <v>Рыба тушенная в томате с овощами</v>
      </c>
      <c r="C96" s="27" t="s">
        <v>45</v>
      </c>
      <c r="D96" s="133">
        <v>122.22</v>
      </c>
      <c r="E96" s="145"/>
      <c r="F96" s="134"/>
    </row>
    <row r="97" spans="1:6" x14ac:dyDescent="0.25">
      <c r="A97" s="23">
        <v>3</v>
      </c>
      <c r="B97" s="47" t="str">
        <f>B62</f>
        <v>Рис отварной</v>
      </c>
      <c r="C97" s="25">
        <v>125</v>
      </c>
      <c r="D97" s="133">
        <v>190</v>
      </c>
      <c r="E97" s="145"/>
      <c r="F97" s="134"/>
    </row>
    <row r="98" spans="1:6" ht="15.75" thickBot="1" x14ac:dyDescent="0.3">
      <c r="A98" s="27">
        <v>4</v>
      </c>
      <c r="B98" s="47" t="str">
        <f>B63</f>
        <v>Чай с сахаром</v>
      </c>
      <c r="C98" s="25">
        <f>C76</f>
        <v>200</v>
      </c>
      <c r="D98" s="133">
        <v>58</v>
      </c>
      <c r="E98" s="145"/>
      <c r="F98" s="134"/>
    </row>
    <row r="99" spans="1:6" x14ac:dyDescent="0.25">
      <c r="A99" s="23">
        <v>5</v>
      </c>
      <c r="B99" s="48" t="str">
        <f>B65</f>
        <v xml:space="preserve">Батон нарезной </v>
      </c>
      <c r="C99" s="91">
        <f>C77</f>
        <v>18</v>
      </c>
      <c r="D99" s="133">
        <v>47.4</v>
      </c>
      <c r="E99" s="145"/>
      <c r="F99" s="134"/>
    </row>
    <row r="100" spans="1:6" ht="15.75" thickBot="1" x14ac:dyDescent="0.3">
      <c r="A100" s="27">
        <v>6</v>
      </c>
      <c r="B100" s="42" t="str">
        <f>B66</f>
        <v>Хлеб ржано-пшеничный</v>
      </c>
      <c r="C100" s="25">
        <f>C78</f>
        <v>32.5</v>
      </c>
      <c r="D100" s="131">
        <v>65</v>
      </c>
      <c r="E100" s="152"/>
      <c r="F100" s="132"/>
    </row>
    <row r="101" spans="1:6" ht="15.75" thickBot="1" x14ac:dyDescent="0.3">
      <c r="A101" s="121" t="s">
        <v>22</v>
      </c>
      <c r="B101" s="122"/>
      <c r="C101" s="35"/>
      <c r="D101" s="139">
        <f>SUM(D95:D100)</f>
        <v>526.62</v>
      </c>
      <c r="E101" s="140"/>
      <c r="F101" s="141"/>
    </row>
    <row r="102" spans="1:6" x14ac:dyDescent="0.25">
      <c r="A102" s="90"/>
      <c r="B102" s="90"/>
      <c r="C102" s="20"/>
      <c r="D102" s="2"/>
      <c r="E102" s="2"/>
      <c r="F102" s="2"/>
    </row>
    <row r="103" spans="1:6" ht="15.75" thickBot="1" x14ac:dyDescent="0.3">
      <c r="A103" s="142" t="s">
        <v>30</v>
      </c>
      <c r="B103" s="142"/>
      <c r="C103" s="142"/>
      <c r="D103" s="142"/>
      <c r="E103" s="142"/>
      <c r="F103" s="142"/>
    </row>
    <row r="104" spans="1:6" ht="23.25" thickBot="1" x14ac:dyDescent="0.3">
      <c r="A104" s="7" t="s">
        <v>7</v>
      </c>
      <c r="B104" s="8" t="s">
        <v>8</v>
      </c>
      <c r="C104" s="93" t="s">
        <v>9</v>
      </c>
      <c r="D104" s="127" t="s">
        <v>11</v>
      </c>
      <c r="E104" s="143"/>
      <c r="F104" s="128"/>
    </row>
    <row r="105" spans="1:6" x14ac:dyDescent="0.25">
      <c r="A105" s="53">
        <v>1</v>
      </c>
      <c r="B105" s="24" t="s">
        <v>42</v>
      </c>
      <c r="C105" s="54">
        <v>25</v>
      </c>
      <c r="D105" s="164">
        <v>22</v>
      </c>
      <c r="E105" s="165"/>
      <c r="F105" s="166"/>
    </row>
    <row r="106" spans="1:6" x14ac:dyDescent="0.25">
      <c r="A106" s="27">
        <v>2</v>
      </c>
      <c r="B106" s="26" t="str">
        <f>B73</f>
        <v>Суп картофельный с горохом и зеленью</v>
      </c>
      <c r="C106" s="91" t="str">
        <f>C23</f>
        <v>200/1</v>
      </c>
      <c r="D106" s="167">
        <v>130.4</v>
      </c>
      <c r="E106" s="168"/>
      <c r="F106" s="169"/>
    </row>
    <row r="107" spans="1:6" x14ac:dyDescent="0.25">
      <c r="A107" s="27">
        <v>3</v>
      </c>
      <c r="B107" s="26" t="str">
        <f t="shared" ref="B107:C109" si="0">B96</f>
        <v>Рыба тушенная в томате с овощами</v>
      </c>
      <c r="C107" s="91" t="s">
        <v>45</v>
      </c>
      <c r="D107" s="133">
        <v>122.22</v>
      </c>
      <c r="E107" s="145"/>
      <c r="F107" s="134"/>
    </row>
    <row r="108" spans="1:6" x14ac:dyDescent="0.25">
      <c r="A108" s="27">
        <v>4</v>
      </c>
      <c r="B108" s="26" t="str">
        <f t="shared" si="0"/>
        <v>Рис отварной</v>
      </c>
      <c r="C108" s="91">
        <v>125</v>
      </c>
      <c r="D108" s="133">
        <v>190</v>
      </c>
      <c r="E108" s="145"/>
      <c r="F108" s="134"/>
    </row>
    <row r="109" spans="1:6" x14ac:dyDescent="0.25">
      <c r="A109" s="27">
        <v>5</v>
      </c>
      <c r="B109" s="15" t="str">
        <f t="shared" si="0"/>
        <v>Чай с сахаром</v>
      </c>
      <c r="C109" s="91">
        <f t="shared" si="0"/>
        <v>200</v>
      </c>
      <c r="D109" s="133">
        <v>58</v>
      </c>
      <c r="E109" s="145"/>
      <c r="F109" s="134"/>
    </row>
    <row r="110" spans="1:6" ht="15.75" thickBot="1" x14ac:dyDescent="0.3">
      <c r="A110" s="27">
        <v>6</v>
      </c>
      <c r="B110" s="15" t="str">
        <f>B100</f>
        <v>Хлеб ржано-пшеничный</v>
      </c>
      <c r="C110" s="91">
        <f>C100</f>
        <v>32.5</v>
      </c>
      <c r="D110" s="131">
        <v>65</v>
      </c>
      <c r="E110" s="152"/>
      <c r="F110" s="132"/>
    </row>
    <row r="111" spans="1:6" ht="15.75" thickBot="1" x14ac:dyDescent="0.3">
      <c r="A111" s="121" t="s">
        <v>22</v>
      </c>
      <c r="B111" s="122"/>
      <c r="C111" s="94"/>
      <c r="D111" s="139">
        <f>SUM(D105:D110)</f>
        <v>587.62</v>
      </c>
      <c r="E111" s="140"/>
      <c r="F111" s="141"/>
    </row>
    <row r="112" spans="1:6" x14ac:dyDescent="0.25">
      <c r="A112" s="90"/>
      <c r="B112" s="90"/>
      <c r="C112" s="20"/>
      <c r="D112" s="2"/>
      <c r="E112" s="2"/>
      <c r="F112" s="2"/>
    </row>
    <row r="113" spans="1:6" ht="15.75" thickBot="1" x14ac:dyDescent="0.3">
      <c r="A113" s="142" t="s">
        <v>49</v>
      </c>
      <c r="B113" s="142"/>
      <c r="C113" s="142"/>
      <c r="D113" s="142"/>
      <c r="E113" s="5"/>
      <c r="F113" s="5"/>
    </row>
    <row r="114" spans="1:6" ht="34.5" thickBot="1" x14ac:dyDescent="0.3">
      <c r="A114" s="45" t="s">
        <v>7</v>
      </c>
      <c r="B114" s="8" t="s">
        <v>8</v>
      </c>
      <c r="C114" s="7" t="s">
        <v>31</v>
      </c>
      <c r="D114" s="146" t="s">
        <v>12</v>
      </c>
      <c r="E114" s="147"/>
      <c r="F114" s="148"/>
    </row>
    <row r="115" spans="1:6" x14ac:dyDescent="0.25">
      <c r="A115" s="97">
        <v>1</v>
      </c>
      <c r="B115" s="98" t="s">
        <v>42</v>
      </c>
      <c r="C115" s="99">
        <v>50</v>
      </c>
      <c r="D115" s="161">
        <v>44</v>
      </c>
      <c r="E115" s="162"/>
      <c r="F115" s="163"/>
    </row>
    <row r="116" spans="1:6" x14ac:dyDescent="0.25">
      <c r="A116" s="29">
        <v>2</v>
      </c>
      <c r="B116" s="100" t="str">
        <f>B106</f>
        <v>Суп картофельный с горохом и зеленью</v>
      </c>
      <c r="C116" s="101" t="str">
        <f>C106</f>
        <v>200/1</v>
      </c>
      <c r="D116" s="149">
        <v>130.4</v>
      </c>
      <c r="E116" s="150"/>
      <c r="F116" s="151"/>
    </row>
    <row r="117" spans="1:6" x14ac:dyDescent="0.25">
      <c r="A117" s="27">
        <v>3</v>
      </c>
      <c r="B117" s="102" t="str">
        <f>B107</f>
        <v>Рыба тушенная в томате с овощами</v>
      </c>
      <c r="C117" s="91" t="s">
        <v>45</v>
      </c>
      <c r="D117" s="149">
        <v>122.22</v>
      </c>
      <c r="E117" s="150"/>
      <c r="F117" s="151"/>
    </row>
    <row r="118" spans="1:6" x14ac:dyDescent="0.25">
      <c r="A118" s="29">
        <v>4</v>
      </c>
      <c r="B118" s="102" t="str">
        <f>B108</f>
        <v>Рис отварной</v>
      </c>
      <c r="C118" s="91">
        <v>150</v>
      </c>
      <c r="D118" s="149">
        <v>228</v>
      </c>
      <c r="E118" s="150"/>
      <c r="F118" s="151"/>
    </row>
    <row r="119" spans="1:6" x14ac:dyDescent="0.25">
      <c r="A119" s="27">
        <v>5</v>
      </c>
      <c r="B119" s="102" t="str">
        <f>B109</f>
        <v>Чай с сахаром</v>
      </c>
      <c r="C119" s="91">
        <f>C109</f>
        <v>200</v>
      </c>
      <c r="D119" s="149">
        <v>58</v>
      </c>
      <c r="E119" s="150"/>
      <c r="F119" s="151"/>
    </row>
    <row r="120" spans="1:6" ht="15.75" thickBot="1" x14ac:dyDescent="0.3">
      <c r="A120" s="55">
        <v>6</v>
      </c>
      <c r="B120" s="103" t="str">
        <f>B110</f>
        <v>Хлеб ржано-пшеничный</v>
      </c>
      <c r="C120" s="91">
        <f>C110</f>
        <v>32.5</v>
      </c>
      <c r="D120" s="153">
        <v>65</v>
      </c>
      <c r="E120" s="154"/>
      <c r="F120" s="155"/>
    </row>
    <row r="121" spans="1:6" ht="15.75" thickBot="1" x14ac:dyDescent="0.3">
      <c r="A121" s="156" t="s">
        <v>22</v>
      </c>
      <c r="B121" s="122"/>
      <c r="C121" s="35"/>
      <c r="D121" s="159">
        <f>SUM(D115:D120)</f>
        <v>647.62</v>
      </c>
      <c r="E121" s="157"/>
      <c r="F121" s="158"/>
    </row>
    <row r="122" spans="1:6" x14ac:dyDescent="0.25">
      <c r="A122" s="3"/>
      <c r="B122" s="3"/>
      <c r="C122" s="3"/>
      <c r="D122" s="3"/>
      <c r="E122" s="3"/>
      <c r="F122" s="3"/>
    </row>
    <row r="123" spans="1:6" x14ac:dyDescent="0.25">
      <c r="A123" s="123" t="s">
        <v>23</v>
      </c>
      <c r="B123" s="123"/>
      <c r="C123" s="123"/>
      <c r="D123" s="123"/>
      <c r="E123" s="123"/>
      <c r="F123" s="123"/>
    </row>
    <row r="124" spans="1:6" x14ac:dyDescent="0.25">
      <c r="A124" s="37" t="s">
        <v>24</v>
      </c>
      <c r="B124" s="38"/>
      <c r="C124" s="38"/>
      <c r="D124" s="3"/>
      <c r="E124" s="3"/>
      <c r="F124" s="3"/>
    </row>
    <row r="125" spans="1:6" x14ac:dyDescent="0.25">
      <c r="A125" s="3"/>
      <c r="B125" s="3"/>
      <c r="C125" s="3"/>
      <c r="D125" s="3"/>
      <c r="E125" s="3"/>
      <c r="F125" s="3"/>
    </row>
    <row r="126" spans="1:6" x14ac:dyDescent="0.25">
      <c r="A126" s="3"/>
      <c r="B126" s="3"/>
      <c r="C126" s="3"/>
      <c r="D126" s="3"/>
      <c r="E126" s="3"/>
      <c r="F126" s="3"/>
    </row>
    <row r="127" spans="1:6" ht="18" x14ac:dyDescent="0.25">
      <c r="A127" s="124" t="s">
        <v>0</v>
      </c>
      <c r="B127" s="124"/>
      <c r="C127" s="124"/>
      <c r="D127" s="124"/>
      <c r="E127" s="124"/>
      <c r="F127" s="124"/>
    </row>
    <row r="128" spans="1:6" x14ac:dyDescent="0.25">
      <c r="A128" s="2"/>
      <c r="B128" s="3"/>
      <c r="C128" s="2"/>
      <c r="D128" s="2"/>
      <c r="E128" s="2"/>
      <c r="F128" s="2"/>
    </row>
    <row r="129" spans="1:6" x14ac:dyDescent="0.25">
      <c r="A129" s="125" t="s">
        <v>1</v>
      </c>
      <c r="B129" s="125"/>
      <c r="C129" s="125"/>
      <c r="D129" s="125"/>
      <c r="E129" s="125"/>
      <c r="F129" s="125"/>
    </row>
    <row r="130" spans="1:6" x14ac:dyDescent="0.25">
      <c r="A130" s="125" t="s">
        <v>2</v>
      </c>
      <c r="B130" s="125"/>
      <c r="C130" s="125"/>
      <c r="D130" s="125"/>
      <c r="E130" s="125"/>
      <c r="F130" s="125"/>
    </row>
    <row r="131" spans="1:6" x14ac:dyDescent="0.25">
      <c r="A131" s="125" t="s">
        <v>3</v>
      </c>
      <c r="B131" s="125"/>
      <c r="C131" s="125"/>
      <c r="D131" s="125"/>
      <c r="E131" s="125"/>
      <c r="F131" s="125"/>
    </row>
    <row r="132" spans="1:6" x14ac:dyDescent="0.25">
      <c r="A132" s="125"/>
      <c r="B132" s="125"/>
      <c r="C132" s="125"/>
      <c r="D132" s="125"/>
      <c r="E132" s="125"/>
      <c r="F132" s="125"/>
    </row>
    <row r="133" spans="1:6" ht="18" x14ac:dyDescent="0.25">
      <c r="A133" s="126" t="s">
        <v>4</v>
      </c>
      <c r="B133" s="126"/>
      <c r="C133" s="126"/>
      <c r="D133" s="126"/>
      <c r="E133" s="126"/>
      <c r="F133" s="126"/>
    </row>
    <row r="134" spans="1:6" ht="18" x14ac:dyDescent="0.25">
      <c r="A134" s="119" t="s">
        <v>40</v>
      </c>
      <c r="B134" s="119"/>
      <c r="C134" s="119"/>
      <c r="D134" s="119"/>
      <c r="E134" s="119"/>
      <c r="F134" s="119"/>
    </row>
    <row r="135" spans="1:6" ht="18" x14ac:dyDescent="0.25">
      <c r="A135" s="89"/>
      <c r="B135" s="89"/>
      <c r="C135" s="89"/>
      <c r="D135" s="89"/>
      <c r="E135" s="89"/>
      <c r="F135" s="89"/>
    </row>
    <row r="136" spans="1:6" ht="18" x14ac:dyDescent="0.25">
      <c r="A136" s="89"/>
      <c r="B136" s="89"/>
      <c r="C136" s="89"/>
      <c r="D136" s="89"/>
      <c r="E136" s="89"/>
      <c r="F136" s="89"/>
    </row>
    <row r="137" spans="1:6" x14ac:dyDescent="0.25">
      <c r="A137" s="160" t="s">
        <v>32</v>
      </c>
      <c r="B137" s="160"/>
      <c r="C137" s="160"/>
      <c r="D137" s="5"/>
      <c r="E137" s="5"/>
      <c r="F137" s="5"/>
    </row>
    <row r="138" spans="1:6" x14ac:dyDescent="0.25">
      <c r="A138" s="5"/>
      <c r="B138" s="5"/>
      <c r="C138" s="5"/>
      <c r="D138" s="5"/>
      <c r="E138" s="5"/>
      <c r="F138" s="5"/>
    </row>
    <row r="139" spans="1:6" ht="15.75" thickBot="1" x14ac:dyDescent="0.3">
      <c r="A139" s="5"/>
      <c r="B139" s="120" t="s">
        <v>6</v>
      </c>
      <c r="C139" s="120"/>
      <c r="D139" s="5"/>
      <c r="E139" s="5"/>
      <c r="F139" s="5"/>
    </row>
    <row r="140" spans="1:6" ht="45.75" thickBot="1" x14ac:dyDescent="0.3">
      <c r="A140" s="7" t="s">
        <v>7</v>
      </c>
      <c r="B140" s="8" t="s">
        <v>8</v>
      </c>
      <c r="C140" s="7" t="s">
        <v>9</v>
      </c>
      <c r="D140" s="7" t="s">
        <v>10</v>
      </c>
      <c r="E140" s="9" t="s">
        <v>11</v>
      </c>
      <c r="F140" s="9" t="s">
        <v>12</v>
      </c>
    </row>
    <row r="141" spans="1:6" x14ac:dyDescent="0.25">
      <c r="A141" s="12">
        <v>1</v>
      </c>
      <c r="B141" s="11" t="s">
        <v>41</v>
      </c>
      <c r="C141" s="12" t="s">
        <v>13</v>
      </c>
      <c r="D141" s="12" t="s">
        <v>13</v>
      </c>
      <c r="E141" s="13">
        <v>168.95</v>
      </c>
      <c r="F141" s="13">
        <v>168.95</v>
      </c>
    </row>
    <row r="142" spans="1:6" x14ac:dyDescent="0.25">
      <c r="A142" s="56">
        <v>2</v>
      </c>
      <c r="B142" s="57" t="s">
        <v>14</v>
      </c>
      <c r="C142" s="58" t="s">
        <v>15</v>
      </c>
      <c r="D142" s="58">
        <v>18</v>
      </c>
      <c r="E142" s="17">
        <v>47.4</v>
      </c>
      <c r="F142" s="17">
        <v>47.4</v>
      </c>
    </row>
    <row r="143" spans="1:6" ht="15.75" thickBot="1" x14ac:dyDescent="0.3">
      <c r="A143" s="59">
        <v>3</v>
      </c>
      <c r="B143" s="60" t="s">
        <v>34</v>
      </c>
      <c r="C143" s="59" t="s">
        <v>35</v>
      </c>
      <c r="D143" s="59" t="s">
        <v>50</v>
      </c>
      <c r="E143" s="92">
        <v>60</v>
      </c>
      <c r="F143" s="92">
        <v>60</v>
      </c>
    </row>
    <row r="144" spans="1:6" x14ac:dyDescent="0.25">
      <c r="A144" s="90"/>
      <c r="B144" s="90"/>
      <c r="C144" s="61"/>
      <c r="D144" s="62"/>
      <c r="E144" s="62"/>
      <c r="F144" s="62"/>
    </row>
    <row r="145" spans="1:6" ht="15.75" thickBot="1" x14ac:dyDescent="0.3">
      <c r="A145" s="3"/>
      <c r="B145" s="120" t="s">
        <v>17</v>
      </c>
      <c r="C145" s="120"/>
      <c r="D145" s="22"/>
      <c r="E145" s="22"/>
      <c r="F145" s="22"/>
    </row>
    <row r="146" spans="1:6" ht="45.75" thickBot="1" x14ac:dyDescent="0.3">
      <c r="A146" s="7" t="s">
        <v>7</v>
      </c>
      <c r="B146" s="8" t="s">
        <v>8</v>
      </c>
      <c r="C146" s="7" t="s">
        <v>9</v>
      </c>
      <c r="D146" s="7" t="s">
        <v>10</v>
      </c>
      <c r="E146" s="9" t="s">
        <v>11</v>
      </c>
      <c r="F146" s="9" t="s">
        <v>12</v>
      </c>
    </row>
    <row r="147" spans="1:6" x14ac:dyDescent="0.25">
      <c r="A147" s="51">
        <v>1</v>
      </c>
      <c r="B147" s="24" t="s">
        <v>42</v>
      </c>
      <c r="C147" s="14">
        <v>50</v>
      </c>
      <c r="D147" s="14">
        <v>50</v>
      </c>
      <c r="E147" s="14">
        <v>44</v>
      </c>
      <c r="F147" s="14">
        <v>44</v>
      </c>
    </row>
    <row r="148" spans="1:6" x14ac:dyDescent="0.25">
      <c r="A148" s="29">
        <v>2</v>
      </c>
      <c r="B148" s="26" t="s">
        <v>43</v>
      </c>
      <c r="C148" s="29" t="s">
        <v>33</v>
      </c>
      <c r="D148" s="29" t="s">
        <v>36</v>
      </c>
      <c r="E148" s="27">
        <v>130.4</v>
      </c>
      <c r="F148" s="27">
        <v>163</v>
      </c>
    </row>
    <row r="149" spans="1:6" x14ac:dyDescent="0.25">
      <c r="A149" s="29">
        <v>3</v>
      </c>
      <c r="B149" s="26" t="s">
        <v>44</v>
      </c>
      <c r="C149" s="29" t="s">
        <v>45</v>
      </c>
      <c r="D149" s="29" t="s">
        <v>45</v>
      </c>
      <c r="E149" s="27">
        <v>112</v>
      </c>
      <c r="F149" s="27">
        <v>112</v>
      </c>
    </row>
    <row r="150" spans="1:6" x14ac:dyDescent="0.25">
      <c r="A150" s="29">
        <v>4</v>
      </c>
      <c r="B150" s="26" t="str">
        <f>B25</f>
        <v>Рис отварной</v>
      </c>
      <c r="C150" s="29">
        <f t="shared" ref="C150:F150" si="1">C25</f>
        <v>150</v>
      </c>
      <c r="D150" s="29">
        <f t="shared" si="1"/>
        <v>150</v>
      </c>
      <c r="E150" s="29">
        <f t="shared" si="1"/>
        <v>228</v>
      </c>
      <c r="F150" s="29">
        <f t="shared" si="1"/>
        <v>228</v>
      </c>
    </row>
    <row r="151" spans="1:6" x14ac:dyDescent="0.25">
      <c r="A151" s="29">
        <v>5</v>
      </c>
      <c r="B151" s="26" t="s">
        <v>16</v>
      </c>
      <c r="C151" s="29" t="s">
        <v>18</v>
      </c>
      <c r="D151" s="29">
        <v>200</v>
      </c>
      <c r="E151" s="27">
        <v>58</v>
      </c>
      <c r="F151" s="27">
        <v>58</v>
      </c>
    </row>
    <row r="152" spans="1:6" x14ac:dyDescent="0.25">
      <c r="A152" s="63">
        <v>6</v>
      </c>
      <c r="B152" s="64" t="s">
        <v>14</v>
      </c>
      <c r="C152" s="65" t="s">
        <v>15</v>
      </c>
      <c r="D152" s="29">
        <v>18</v>
      </c>
      <c r="E152" s="27">
        <v>47.4</v>
      </c>
      <c r="F152" s="27">
        <v>47.4</v>
      </c>
    </row>
    <row r="153" spans="1:6" ht="15.75" thickBot="1" x14ac:dyDescent="0.3">
      <c r="A153" s="29">
        <v>7</v>
      </c>
      <c r="B153" s="66" t="s">
        <v>19</v>
      </c>
      <c r="C153" s="51" t="s">
        <v>20</v>
      </c>
      <c r="D153" s="51">
        <v>32.5</v>
      </c>
      <c r="E153" s="18">
        <v>65</v>
      </c>
      <c r="F153" s="18">
        <v>65</v>
      </c>
    </row>
    <row r="154" spans="1:6" ht="15.75" thickBot="1" x14ac:dyDescent="0.3">
      <c r="A154" s="121" t="s">
        <v>25</v>
      </c>
      <c r="B154" s="122"/>
      <c r="C154" s="67"/>
      <c r="D154" s="68"/>
      <c r="E154" s="69">
        <f>E141+E142+E143+E147+E148+E149+E150+E151+E152+E153</f>
        <v>961.15</v>
      </c>
      <c r="F154" s="69">
        <f>F141+F142+F143+F147+F148+F149+F150+F151+F152+F153</f>
        <v>993.75</v>
      </c>
    </row>
    <row r="155" spans="1:6" x14ac:dyDescent="0.25">
      <c r="A155" s="3"/>
      <c r="B155" s="3"/>
      <c r="C155" s="3"/>
      <c r="D155" s="3"/>
      <c r="E155" s="3"/>
      <c r="F155" s="3"/>
    </row>
    <row r="156" spans="1:6" x14ac:dyDescent="0.25">
      <c r="A156" s="123" t="s">
        <v>23</v>
      </c>
      <c r="B156" s="123"/>
      <c r="C156" s="123"/>
      <c r="D156" s="123"/>
      <c r="E156" s="123"/>
      <c r="F156" s="123"/>
    </row>
    <row r="157" spans="1:6" x14ac:dyDescent="0.25">
      <c r="A157" s="3"/>
      <c r="B157" s="3"/>
      <c r="C157" s="3"/>
      <c r="D157" s="3"/>
      <c r="E157" s="3"/>
      <c r="F157" s="3"/>
    </row>
    <row r="158" spans="1:6" x14ac:dyDescent="0.25">
      <c r="A158" s="37" t="s">
        <v>24</v>
      </c>
      <c r="B158" s="38"/>
      <c r="C158" s="38"/>
      <c r="D158" s="3"/>
      <c r="E158" s="3"/>
      <c r="F158" s="3"/>
    </row>
    <row r="159" spans="1:6" x14ac:dyDescent="0.25">
      <c r="A159" s="3"/>
      <c r="B159" s="3"/>
      <c r="C159" s="3"/>
      <c r="D159" s="3"/>
      <c r="E159" s="3"/>
      <c r="F159" s="3"/>
    </row>
    <row r="160" spans="1:6" x14ac:dyDescent="0.25">
      <c r="A160" s="37"/>
      <c r="B160" s="38"/>
      <c r="C160" s="38"/>
      <c r="D160" s="52"/>
      <c r="E160" s="52"/>
      <c r="F160" s="52"/>
    </row>
    <row r="161" spans="1:6" ht="18" x14ac:dyDescent="0.25">
      <c r="A161" s="124" t="s">
        <v>0</v>
      </c>
      <c r="B161" s="124"/>
      <c r="C161" s="124"/>
      <c r="D161" s="124"/>
      <c r="E161" s="124"/>
      <c r="F161" s="124"/>
    </row>
    <row r="162" spans="1:6" x14ac:dyDescent="0.25">
      <c r="A162" s="2"/>
      <c r="B162" s="3"/>
      <c r="C162" s="2"/>
      <c r="D162" s="2"/>
      <c r="E162" s="2"/>
      <c r="F162" s="2"/>
    </row>
    <row r="163" spans="1:6" x14ac:dyDescent="0.25">
      <c r="A163" s="125" t="s">
        <v>1</v>
      </c>
      <c r="B163" s="125"/>
      <c r="C163" s="125"/>
      <c r="D163" s="125"/>
      <c r="E163" s="125"/>
      <c r="F163" s="125"/>
    </row>
    <row r="164" spans="1:6" x14ac:dyDescent="0.25">
      <c r="A164" s="125" t="s">
        <v>2</v>
      </c>
      <c r="B164" s="125"/>
      <c r="C164" s="125"/>
      <c r="D164" s="125"/>
      <c r="E164" s="125"/>
      <c r="F164" s="125"/>
    </row>
    <row r="165" spans="1:6" x14ac:dyDescent="0.25">
      <c r="A165" s="125" t="s">
        <v>3</v>
      </c>
      <c r="B165" s="125"/>
      <c r="C165" s="125"/>
      <c r="D165" s="125"/>
      <c r="E165" s="125"/>
      <c r="F165" s="125"/>
    </row>
    <row r="166" spans="1:6" x14ac:dyDescent="0.25">
      <c r="A166" s="125"/>
      <c r="B166" s="125"/>
      <c r="C166" s="125"/>
      <c r="D166" s="125"/>
      <c r="E166" s="125"/>
      <c r="F166" s="125"/>
    </row>
    <row r="167" spans="1:6" ht="18" x14ac:dyDescent="0.25">
      <c r="A167" s="126" t="s">
        <v>4</v>
      </c>
      <c r="B167" s="126"/>
      <c r="C167" s="126"/>
      <c r="D167" s="126"/>
      <c r="E167" s="126"/>
      <c r="F167" s="126"/>
    </row>
    <row r="168" spans="1:6" ht="18" x14ac:dyDescent="0.25">
      <c r="A168" s="119" t="s">
        <v>40</v>
      </c>
      <c r="B168" s="119"/>
      <c r="C168" s="119"/>
      <c r="D168" s="119"/>
      <c r="E168" s="119"/>
      <c r="F168" s="119"/>
    </row>
    <row r="169" spans="1:6" ht="18" x14ac:dyDescent="0.25">
      <c r="A169" s="89"/>
      <c r="B169" s="89"/>
      <c r="C169" s="89"/>
      <c r="D169" s="89"/>
      <c r="E169" s="89"/>
      <c r="F169" s="89"/>
    </row>
    <row r="170" spans="1:6" x14ac:dyDescent="0.25">
      <c r="A170" s="160" t="s">
        <v>51</v>
      </c>
      <c r="B170" s="160"/>
      <c r="C170" s="160"/>
      <c r="D170" s="160"/>
      <c r="E170" s="160"/>
      <c r="F170" s="160"/>
    </row>
    <row r="171" spans="1:6" x14ac:dyDescent="0.25">
      <c r="A171" s="5"/>
      <c r="B171" s="5"/>
      <c r="C171" s="5"/>
      <c r="D171" s="5"/>
      <c r="E171" s="5"/>
      <c r="F171" s="5"/>
    </row>
    <row r="172" spans="1:6" ht="15.75" thickBot="1" x14ac:dyDescent="0.3">
      <c r="A172" s="5"/>
      <c r="B172" s="120" t="s">
        <v>6</v>
      </c>
      <c r="C172" s="120"/>
      <c r="D172" s="5"/>
      <c r="E172" s="5"/>
      <c r="F172" s="5"/>
    </row>
    <row r="173" spans="1:6" ht="45.75" thickBot="1" x14ac:dyDescent="0.3">
      <c r="A173" s="7" t="s">
        <v>7</v>
      </c>
      <c r="B173" s="46" t="s">
        <v>8</v>
      </c>
      <c r="C173" s="7" t="s">
        <v>9</v>
      </c>
      <c r="D173" s="7" t="s">
        <v>10</v>
      </c>
      <c r="E173" s="9" t="s">
        <v>11</v>
      </c>
      <c r="F173" s="9" t="s">
        <v>12</v>
      </c>
    </row>
    <row r="174" spans="1:6" x14ac:dyDescent="0.25">
      <c r="A174" s="12">
        <f>A141</f>
        <v>1</v>
      </c>
      <c r="B174" s="11" t="s">
        <v>41</v>
      </c>
      <c r="C174" s="12" t="s">
        <v>13</v>
      </c>
      <c r="D174" s="12" t="s">
        <v>13</v>
      </c>
      <c r="E174" s="12">
        <v>168.95</v>
      </c>
      <c r="F174" s="12">
        <v>168.95</v>
      </c>
    </row>
    <row r="175" spans="1:6" x14ac:dyDescent="0.25">
      <c r="A175" s="56">
        <v>2</v>
      </c>
      <c r="B175" s="104" t="s">
        <v>37</v>
      </c>
      <c r="C175" s="27" t="s">
        <v>52</v>
      </c>
      <c r="D175" s="27" t="s">
        <v>52</v>
      </c>
      <c r="E175" s="27">
        <v>198</v>
      </c>
      <c r="F175" s="27">
        <v>198</v>
      </c>
    </row>
    <row r="176" spans="1:6" x14ac:dyDescent="0.25">
      <c r="A176" s="56">
        <v>3</v>
      </c>
      <c r="B176" s="105" t="s">
        <v>14</v>
      </c>
      <c r="C176" s="70" t="s">
        <v>15</v>
      </c>
      <c r="D176" s="70">
        <v>18</v>
      </c>
      <c r="E176" s="70">
        <v>47.4</v>
      </c>
      <c r="F176" s="70">
        <v>47.4</v>
      </c>
    </row>
    <row r="177" spans="1:6" ht="15.75" thickBot="1" x14ac:dyDescent="0.3">
      <c r="A177" s="59">
        <v>4</v>
      </c>
      <c r="B177" s="60" t="s">
        <v>34</v>
      </c>
      <c r="C177" s="59" t="s">
        <v>35</v>
      </c>
      <c r="D177" s="59" t="s">
        <v>50</v>
      </c>
      <c r="E177" s="18">
        <v>60</v>
      </c>
      <c r="F177" s="18">
        <v>60</v>
      </c>
    </row>
    <row r="178" spans="1:6" x14ac:dyDescent="0.25">
      <c r="A178" s="90"/>
      <c r="B178" s="90"/>
      <c r="C178" s="61"/>
      <c r="D178" s="62"/>
      <c r="E178" s="62"/>
      <c r="F178" s="62"/>
    </row>
    <row r="179" spans="1:6" ht="15.75" thickBot="1" x14ac:dyDescent="0.3">
      <c r="A179" s="3"/>
      <c r="B179" s="120" t="s">
        <v>17</v>
      </c>
      <c r="C179" s="120"/>
      <c r="D179" s="22"/>
      <c r="E179" s="22"/>
      <c r="F179" s="22"/>
    </row>
    <row r="180" spans="1:6" ht="45.75" thickBot="1" x14ac:dyDescent="0.3">
      <c r="A180" s="7" t="s">
        <v>7</v>
      </c>
      <c r="B180" s="8" t="s">
        <v>8</v>
      </c>
      <c r="C180" s="7" t="s">
        <v>9</v>
      </c>
      <c r="D180" s="7" t="s">
        <v>10</v>
      </c>
      <c r="E180" s="9" t="s">
        <v>11</v>
      </c>
      <c r="F180" s="9" t="s">
        <v>12</v>
      </c>
    </row>
    <row r="181" spans="1:6" x14ac:dyDescent="0.25">
      <c r="A181" s="23">
        <v>1</v>
      </c>
      <c r="B181" s="24" t="s">
        <v>42</v>
      </c>
      <c r="C181" s="14">
        <v>50</v>
      </c>
      <c r="D181" s="14">
        <v>50</v>
      </c>
      <c r="E181" s="14">
        <v>44</v>
      </c>
      <c r="F181" s="14">
        <v>44</v>
      </c>
    </row>
    <row r="182" spans="1:6" x14ac:dyDescent="0.25">
      <c r="A182" s="71">
        <f>A148</f>
        <v>2</v>
      </c>
      <c r="B182" s="26" t="s">
        <v>43</v>
      </c>
      <c r="C182" s="29" t="s">
        <v>33</v>
      </c>
      <c r="D182" s="29" t="s">
        <v>33</v>
      </c>
      <c r="E182" s="27">
        <v>130.4</v>
      </c>
      <c r="F182" s="27">
        <v>130.4</v>
      </c>
    </row>
    <row r="183" spans="1:6" x14ac:dyDescent="0.25">
      <c r="A183" s="29">
        <f>A149</f>
        <v>3</v>
      </c>
      <c r="B183" s="26" t="s">
        <v>44</v>
      </c>
      <c r="C183" s="29" t="s">
        <v>45</v>
      </c>
      <c r="D183" s="29" t="s">
        <v>45</v>
      </c>
      <c r="E183" s="27">
        <v>112</v>
      </c>
      <c r="F183" s="27">
        <v>112</v>
      </c>
    </row>
    <row r="184" spans="1:6" x14ac:dyDescent="0.25">
      <c r="A184" s="29">
        <f>A150</f>
        <v>4</v>
      </c>
      <c r="B184" s="26" t="str">
        <f>B25</f>
        <v>Рис отварной</v>
      </c>
      <c r="C184" s="29">
        <f t="shared" ref="C184:F184" si="2">C25</f>
        <v>150</v>
      </c>
      <c r="D184" s="29">
        <f t="shared" si="2"/>
        <v>150</v>
      </c>
      <c r="E184" s="29">
        <f t="shared" si="2"/>
        <v>228</v>
      </c>
      <c r="F184" s="29">
        <f t="shared" si="2"/>
        <v>228</v>
      </c>
    </row>
    <row r="185" spans="1:6" x14ac:dyDescent="0.25">
      <c r="A185" s="29">
        <v>6</v>
      </c>
      <c r="B185" s="26" t="s">
        <v>16</v>
      </c>
      <c r="C185" s="29" t="s">
        <v>18</v>
      </c>
      <c r="D185" s="29">
        <v>200</v>
      </c>
      <c r="E185" s="27">
        <v>58</v>
      </c>
      <c r="F185" s="27">
        <v>58</v>
      </c>
    </row>
    <row r="186" spans="1:6" x14ac:dyDescent="0.25">
      <c r="A186" s="29">
        <v>7</v>
      </c>
      <c r="B186" s="26" t="s">
        <v>14</v>
      </c>
      <c r="C186" s="29" t="s">
        <v>15</v>
      </c>
      <c r="D186" s="29">
        <v>18</v>
      </c>
      <c r="E186" s="27">
        <v>47.4</v>
      </c>
      <c r="F186" s="27">
        <v>47.4</v>
      </c>
    </row>
    <row r="187" spans="1:6" ht="15.75" thickBot="1" x14ac:dyDescent="0.3">
      <c r="A187" s="55">
        <v>8</v>
      </c>
      <c r="B187" s="72" t="s">
        <v>19</v>
      </c>
      <c r="C187" s="55" t="s">
        <v>20</v>
      </c>
      <c r="D187" s="55">
        <v>32.5</v>
      </c>
      <c r="E187" s="18">
        <v>65</v>
      </c>
      <c r="F187" s="18">
        <v>65</v>
      </c>
    </row>
    <row r="188" spans="1:6" x14ac:dyDescent="0.25">
      <c r="A188" s="3"/>
      <c r="B188" s="3"/>
      <c r="C188" s="3"/>
      <c r="D188" s="3"/>
      <c r="E188" s="3"/>
      <c r="F188" s="3"/>
    </row>
    <row r="189" spans="1:6" ht="15.75" thickBot="1" x14ac:dyDescent="0.3">
      <c r="A189" s="73"/>
      <c r="B189" s="120" t="s">
        <v>21</v>
      </c>
      <c r="C189" s="120"/>
      <c r="D189" s="3"/>
      <c r="E189" s="3"/>
      <c r="F189" s="3"/>
    </row>
    <row r="190" spans="1:6" ht="45.75" thickBot="1" x14ac:dyDescent="0.3">
      <c r="A190" s="7" t="s">
        <v>7</v>
      </c>
      <c r="B190" s="8" t="s">
        <v>8</v>
      </c>
      <c r="C190" s="7" t="s">
        <v>9</v>
      </c>
      <c r="D190" s="7" t="s">
        <v>10</v>
      </c>
      <c r="E190" s="9" t="s">
        <v>11</v>
      </c>
      <c r="F190" s="9" t="s">
        <v>12</v>
      </c>
    </row>
    <row r="191" spans="1:6" x14ac:dyDescent="0.25">
      <c r="A191" s="12">
        <v>1</v>
      </c>
      <c r="B191" s="30" t="s">
        <v>46</v>
      </c>
      <c r="C191" s="31">
        <v>50</v>
      </c>
      <c r="D191" s="31">
        <v>50</v>
      </c>
      <c r="E191" s="13">
        <v>189</v>
      </c>
      <c r="F191" s="13">
        <v>189</v>
      </c>
    </row>
    <row r="192" spans="1:6" ht="15.75" thickBot="1" x14ac:dyDescent="0.3">
      <c r="A192" s="32">
        <v>2</v>
      </c>
      <c r="B192" s="33" t="s">
        <v>47</v>
      </c>
      <c r="C192" s="32">
        <v>200</v>
      </c>
      <c r="D192" s="32">
        <v>200</v>
      </c>
      <c r="E192" s="34">
        <v>88</v>
      </c>
      <c r="F192" s="34">
        <v>88</v>
      </c>
    </row>
    <row r="193" spans="1:6" ht="15.75" thickBot="1" x14ac:dyDescent="0.3">
      <c r="A193" s="74" t="s">
        <v>25</v>
      </c>
      <c r="B193" s="75"/>
      <c r="C193" s="76"/>
      <c r="D193" s="77"/>
      <c r="E193" s="106">
        <f>E192+E191+E187+E186+E185+E184+E183+E182+E181+E177+E176+E175+E174</f>
        <v>1436.15</v>
      </c>
      <c r="F193" s="106">
        <f>F192+F191+F187+F186+F185+F184+F183+F182+F181+F177+F176+F175+F174</f>
        <v>1436.15</v>
      </c>
    </row>
    <row r="194" spans="1:6" x14ac:dyDescent="0.25">
      <c r="A194" s="113"/>
      <c r="B194" s="114"/>
      <c r="C194" s="115"/>
      <c r="D194" s="116"/>
      <c r="E194" s="117"/>
      <c r="F194" s="117"/>
    </row>
    <row r="195" spans="1:6" x14ac:dyDescent="0.25">
      <c r="A195" s="123" t="s">
        <v>23</v>
      </c>
      <c r="B195" s="123"/>
      <c r="C195" s="123"/>
      <c r="D195" s="123"/>
      <c r="E195" s="123"/>
      <c r="F195" s="123"/>
    </row>
    <row r="196" spans="1:6" x14ac:dyDescent="0.25">
      <c r="A196" s="37" t="s">
        <v>24</v>
      </c>
      <c r="B196" s="38"/>
      <c r="C196" s="38"/>
      <c r="D196" s="3"/>
      <c r="E196" s="3"/>
      <c r="F196" s="3"/>
    </row>
    <row r="197" spans="1:6" x14ac:dyDescent="0.25">
      <c r="A197" s="3"/>
      <c r="B197" s="3"/>
      <c r="C197" s="3"/>
      <c r="D197" s="3"/>
      <c r="E197" s="3"/>
      <c r="F197" s="3"/>
    </row>
    <row r="198" spans="1:6" x14ac:dyDescent="0.25">
      <c r="A198" s="3"/>
      <c r="B198" s="3"/>
      <c r="C198" s="3"/>
      <c r="D198" s="3"/>
      <c r="E198" s="3"/>
      <c r="F198" s="3"/>
    </row>
    <row r="199" spans="1:6" ht="18" x14ac:dyDescent="0.25">
      <c r="A199" s="124" t="s">
        <v>0</v>
      </c>
      <c r="B199" s="124"/>
      <c r="C199" s="124"/>
      <c r="D199" s="124"/>
      <c r="E199" s="124"/>
      <c r="F199" s="124"/>
    </row>
    <row r="200" spans="1:6" x14ac:dyDescent="0.25">
      <c r="A200" s="2"/>
      <c r="B200" s="3"/>
      <c r="C200" s="2"/>
      <c r="D200" s="2"/>
      <c r="E200" s="2"/>
      <c r="F200" s="2"/>
    </row>
    <row r="201" spans="1:6" x14ac:dyDescent="0.25">
      <c r="A201" s="125" t="s">
        <v>1</v>
      </c>
      <c r="B201" s="125"/>
      <c r="C201" s="125"/>
      <c r="D201" s="125"/>
      <c r="E201" s="125"/>
      <c r="F201" s="125"/>
    </row>
    <row r="202" spans="1:6" x14ac:dyDescent="0.25">
      <c r="A202" s="125" t="s">
        <v>2</v>
      </c>
      <c r="B202" s="125"/>
      <c r="C202" s="125"/>
      <c r="D202" s="125"/>
      <c r="E202" s="125"/>
      <c r="F202" s="125"/>
    </row>
    <row r="203" spans="1:6" x14ac:dyDescent="0.25">
      <c r="A203" s="125" t="s">
        <v>3</v>
      </c>
      <c r="B203" s="125"/>
      <c r="C203" s="125"/>
      <c r="D203" s="125"/>
      <c r="E203" s="125"/>
      <c r="F203" s="125"/>
    </row>
    <row r="204" spans="1:6" x14ac:dyDescent="0.25">
      <c r="A204" s="125"/>
      <c r="B204" s="125"/>
      <c r="C204" s="125"/>
      <c r="D204" s="125"/>
      <c r="E204" s="125"/>
      <c r="F204" s="125"/>
    </row>
    <row r="205" spans="1:6" ht="18" x14ac:dyDescent="0.25">
      <c r="A205" s="126" t="s">
        <v>4</v>
      </c>
      <c r="B205" s="126"/>
      <c r="C205" s="126"/>
      <c r="D205" s="126"/>
      <c r="E205" s="126"/>
      <c r="F205" s="126"/>
    </row>
    <row r="206" spans="1:6" ht="18" x14ac:dyDescent="0.25">
      <c r="A206" s="119" t="s">
        <v>40</v>
      </c>
      <c r="B206" s="119"/>
      <c r="C206" s="119"/>
      <c r="D206" s="119"/>
      <c r="E206" s="119"/>
      <c r="F206" s="119"/>
    </row>
    <row r="207" spans="1:6" ht="18" x14ac:dyDescent="0.25">
      <c r="A207" s="89"/>
      <c r="B207" s="89"/>
      <c r="C207" s="89"/>
      <c r="D207" s="89"/>
      <c r="E207" s="89"/>
      <c r="F207" s="89"/>
    </row>
    <row r="208" spans="1:6" ht="18" x14ac:dyDescent="0.25">
      <c r="A208" s="89"/>
      <c r="B208" s="89"/>
      <c r="C208" s="89"/>
      <c r="D208" s="89"/>
      <c r="E208" s="89"/>
      <c r="F208" s="89"/>
    </row>
    <row r="209" spans="1:6" x14ac:dyDescent="0.25">
      <c r="A209" s="160" t="s">
        <v>53</v>
      </c>
      <c r="B209" s="160"/>
      <c r="C209" s="160"/>
      <c r="D209" s="160"/>
      <c r="E209" s="160"/>
      <c r="F209" s="160"/>
    </row>
    <row r="210" spans="1:6" x14ac:dyDescent="0.25">
      <c r="A210" s="5"/>
      <c r="B210" s="5"/>
      <c r="C210" s="5"/>
      <c r="D210" s="5"/>
      <c r="E210" s="5"/>
      <c r="F210" s="5"/>
    </row>
    <row r="211" spans="1:6" ht="15.75" thickBot="1" x14ac:dyDescent="0.3">
      <c r="A211" s="5"/>
      <c r="B211" s="120" t="s">
        <v>6</v>
      </c>
      <c r="C211" s="120"/>
      <c r="D211" s="5"/>
      <c r="E211" s="5"/>
      <c r="F211" s="5"/>
    </row>
    <row r="212" spans="1:6" ht="45.75" thickBot="1" x14ac:dyDescent="0.3">
      <c r="A212" s="7" t="s">
        <v>7</v>
      </c>
      <c r="B212" s="8" t="s">
        <v>8</v>
      </c>
      <c r="C212" s="7" t="s">
        <v>9</v>
      </c>
      <c r="D212" s="7" t="s">
        <v>10</v>
      </c>
      <c r="E212" s="9" t="s">
        <v>11</v>
      </c>
      <c r="F212" s="9" t="s">
        <v>12</v>
      </c>
    </row>
    <row r="213" spans="1:6" x14ac:dyDescent="0.25">
      <c r="A213" s="78">
        <f>A141</f>
        <v>1</v>
      </c>
      <c r="B213" s="11" t="s">
        <v>41</v>
      </c>
      <c r="C213" s="12" t="s">
        <v>13</v>
      </c>
      <c r="D213" s="107" t="s">
        <v>13</v>
      </c>
      <c r="E213" s="12">
        <v>168.95</v>
      </c>
      <c r="F213" s="108">
        <v>168.95</v>
      </c>
    </row>
    <row r="214" spans="1:6" x14ac:dyDescent="0.25">
      <c r="A214" s="79">
        <v>2</v>
      </c>
      <c r="B214" s="104" t="s">
        <v>37</v>
      </c>
      <c r="C214" s="27" t="s">
        <v>52</v>
      </c>
      <c r="D214" s="27" t="s">
        <v>52</v>
      </c>
      <c r="E214" s="27">
        <v>198</v>
      </c>
      <c r="F214" s="27">
        <v>198</v>
      </c>
    </row>
    <row r="215" spans="1:6" x14ac:dyDescent="0.25">
      <c r="A215" s="79">
        <v>3</v>
      </c>
      <c r="B215" s="80" t="s">
        <v>14</v>
      </c>
      <c r="C215" s="82" t="s">
        <v>15</v>
      </c>
      <c r="D215" s="109">
        <v>18</v>
      </c>
      <c r="E215" s="70">
        <v>47.4</v>
      </c>
      <c r="F215" s="81">
        <v>47.4</v>
      </c>
    </row>
    <row r="216" spans="1:6" ht="15.75" thickBot="1" x14ac:dyDescent="0.3">
      <c r="A216" s="83">
        <f>A177</f>
        <v>4</v>
      </c>
      <c r="B216" s="84" t="s">
        <v>34</v>
      </c>
      <c r="C216" s="85" t="s">
        <v>35</v>
      </c>
      <c r="D216" s="110" t="s">
        <v>50</v>
      </c>
      <c r="E216" s="85">
        <v>60</v>
      </c>
      <c r="F216" s="86">
        <v>60</v>
      </c>
    </row>
    <row r="217" spans="1:6" x14ac:dyDescent="0.25">
      <c r="A217" s="90"/>
      <c r="B217" s="90"/>
      <c r="C217" s="61"/>
      <c r="D217" s="62"/>
      <c r="E217" s="62"/>
      <c r="F217" s="62"/>
    </row>
    <row r="218" spans="1:6" x14ac:dyDescent="0.25">
      <c r="A218" s="90"/>
      <c r="B218" s="90"/>
      <c r="C218" s="61"/>
      <c r="D218" s="62"/>
      <c r="E218" s="62"/>
      <c r="F218" s="62"/>
    </row>
    <row r="219" spans="1:6" ht="15.75" thickBot="1" x14ac:dyDescent="0.3">
      <c r="A219" s="3"/>
      <c r="B219" s="120" t="s">
        <v>17</v>
      </c>
      <c r="C219" s="120"/>
      <c r="D219" s="22"/>
      <c r="E219" s="22"/>
      <c r="F219" s="22"/>
    </row>
    <row r="220" spans="1:6" ht="45.75" thickBot="1" x14ac:dyDescent="0.3">
      <c r="A220" s="7" t="s">
        <v>7</v>
      </c>
      <c r="B220" s="8" t="s">
        <v>8</v>
      </c>
      <c r="C220" s="7" t="s">
        <v>9</v>
      </c>
      <c r="D220" s="7" t="s">
        <v>10</v>
      </c>
      <c r="E220" s="9" t="s">
        <v>11</v>
      </c>
      <c r="F220" s="9" t="s">
        <v>12</v>
      </c>
    </row>
    <row r="221" spans="1:6" x14ac:dyDescent="0.25">
      <c r="A221" s="51">
        <v>1</v>
      </c>
      <c r="B221" s="24" t="s">
        <v>42</v>
      </c>
      <c r="C221" s="14">
        <v>50</v>
      </c>
      <c r="D221" s="14">
        <v>50</v>
      </c>
      <c r="E221" s="14">
        <v>44</v>
      </c>
      <c r="F221" s="14">
        <v>44</v>
      </c>
    </row>
    <row r="222" spans="1:6" x14ac:dyDescent="0.25">
      <c r="A222" s="29">
        <f>A182</f>
        <v>2</v>
      </c>
      <c r="B222" s="87" t="s">
        <v>43</v>
      </c>
      <c r="C222" s="29" t="s">
        <v>33</v>
      </c>
      <c r="D222" s="29" t="s">
        <v>33</v>
      </c>
      <c r="E222" s="27">
        <v>130.4</v>
      </c>
      <c r="F222" s="27">
        <v>130.4</v>
      </c>
    </row>
    <row r="223" spans="1:6" x14ac:dyDescent="0.25">
      <c r="A223" s="29">
        <f>A183</f>
        <v>3</v>
      </c>
      <c r="B223" s="26" t="s">
        <v>44</v>
      </c>
      <c r="C223" s="29" t="s">
        <v>45</v>
      </c>
      <c r="D223" s="29" t="s">
        <v>45</v>
      </c>
      <c r="E223" s="27">
        <v>112</v>
      </c>
      <c r="F223" s="27">
        <v>112</v>
      </c>
    </row>
    <row r="224" spans="1:6" x14ac:dyDescent="0.25">
      <c r="A224" s="29">
        <f>A184</f>
        <v>4</v>
      </c>
      <c r="B224" s="26" t="str">
        <f>B25</f>
        <v>Рис отварной</v>
      </c>
      <c r="C224" s="29">
        <f t="shared" ref="C224:F224" si="3">C25</f>
        <v>150</v>
      </c>
      <c r="D224" s="29">
        <f t="shared" si="3"/>
        <v>150</v>
      </c>
      <c r="E224" s="29">
        <f t="shared" si="3"/>
        <v>228</v>
      </c>
      <c r="F224" s="29">
        <f t="shared" si="3"/>
        <v>228</v>
      </c>
    </row>
    <row r="225" spans="1:6" x14ac:dyDescent="0.25">
      <c r="A225" s="29">
        <f>A185</f>
        <v>6</v>
      </c>
      <c r="B225" s="26" t="s">
        <v>16</v>
      </c>
      <c r="C225" s="29" t="s">
        <v>18</v>
      </c>
      <c r="D225" s="29">
        <v>200</v>
      </c>
      <c r="E225" s="27">
        <v>58</v>
      </c>
      <c r="F225" s="27">
        <v>58</v>
      </c>
    </row>
    <row r="226" spans="1:6" x14ac:dyDescent="0.25">
      <c r="A226" s="29">
        <v>6</v>
      </c>
      <c r="B226" s="26" t="s">
        <v>14</v>
      </c>
      <c r="C226" s="29" t="s">
        <v>15</v>
      </c>
      <c r="D226" s="29">
        <v>18</v>
      </c>
      <c r="E226" s="27">
        <v>47.4</v>
      </c>
      <c r="F226" s="27">
        <v>47.4</v>
      </c>
    </row>
    <row r="227" spans="1:6" ht="15.75" thickBot="1" x14ac:dyDescent="0.3">
      <c r="A227" s="29">
        <v>7</v>
      </c>
      <c r="B227" s="26" t="s">
        <v>19</v>
      </c>
      <c r="C227" s="29" t="s">
        <v>20</v>
      </c>
      <c r="D227" s="29">
        <v>32.5</v>
      </c>
      <c r="E227" s="18">
        <v>65</v>
      </c>
      <c r="F227" s="18">
        <v>65</v>
      </c>
    </row>
    <row r="228" spans="1:6" ht="15.75" thickBot="1" x14ac:dyDescent="0.3">
      <c r="A228" s="121" t="s">
        <v>25</v>
      </c>
      <c r="B228" s="122"/>
      <c r="C228" s="67"/>
      <c r="D228" s="68"/>
      <c r="E228" s="111">
        <f>E227+E226+E225+E223+E224+E222+E221+E216+E215+E214+E213</f>
        <v>1159.1499999999999</v>
      </c>
      <c r="F228" s="112">
        <f>F227+F226+F225+F223+F224+F222+F221+F216+F215+F214+F213</f>
        <v>1159.1499999999999</v>
      </c>
    </row>
    <row r="229" spans="1:6" x14ac:dyDescent="0.25">
      <c r="A229" s="3"/>
      <c r="B229" s="3"/>
      <c r="C229" s="3"/>
      <c r="D229" s="3"/>
      <c r="E229" s="3"/>
      <c r="F229" s="3"/>
    </row>
    <row r="230" spans="1:6" x14ac:dyDescent="0.25">
      <c r="A230" s="3"/>
      <c r="B230" s="3"/>
      <c r="C230" s="3"/>
      <c r="D230" s="3"/>
      <c r="E230" s="3"/>
      <c r="F230" s="3"/>
    </row>
    <row r="231" spans="1:6" x14ac:dyDescent="0.25">
      <c r="A231" s="123" t="s">
        <v>23</v>
      </c>
      <c r="B231" s="123"/>
      <c r="C231" s="123"/>
      <c r="D231" s="123"/>
      <c r="E231" s="123"/>
      <c r="F231" s="123"/>
    </row>
    <row r="232" spans="1:6" x14ac:dyDescent="0.25">
      <c r="A232" s="88"/>
      <c r="B232" s="88"/>
      <c r="C232" s="88"/>
      <c r="D232" s="88"/>
      <c r="E232" s="88"/>
      <c r="F232" s="88"/>
    </row>
    <row r="233" spans="1:6" x14ac:dyDescent="0.25">
      <c r="A233" s="37" t="s">
        <v>24</v>
      </c>
      <c r="B233" s="38"/>
      <c r="C233" s="38"/>
      <c r="D233" s="3"/>
      <c r="E233" s="3"/>
      <c r="F233" s="3"/>
    </row>
  </sheetData>
  <mergeCells count="146">
    <mergeCell ref="A8:F8"/>
    <mergeCell ref="A11:D11"/>
    <mergeCell ref="A13:B13"/>
    <mergeCell ref="A20:B20"/>
    <mergeCell ref="A31:B31"/>
    <mergeCell ref="A35:B35"/>
    <mergeCell ref="A1:F1"/>
    <mergeCell ref="A3:F3"/>
    <mergeCell ref="A4:F4"/>
    <mergeCell ref="A5:F5"/>
    <mergeCell ref="A6:F6"/>
    <mergeCell ref="A7:F7"/>
    <mergeCell ref="A47:F47"/>
    <mergeCell ref="A49:B49"/>
    <mergeCell ref="C51:D51"/>
    <mergeCell ref="E51:F51"/>
    <mergeCell ref="C52:D52"/>
    <mergeCell ref="E52:F52"/>
    <mergeCell ref="A38:F38"/>
    <mergeCell ref="A40:F40"/>
    <mergeCell ref="A42:F42"/>
    <mergeCell ref="A43:F43"/>
    <mergeCell ref="A44:F44"/>
    <mergeCell ref="A46:F46"/>
    <mergeCell ref="A57:F57"/>
    <mergeCell ref="C59:D59"/>
    <mergeCell ref="E59:F59"/>
    <mergeCell ref="C60:D60"/>
    <mergeCell ref="E60:F60"/>
    <mergeCell ref="C61:D61"/>
    <mergeCell ref="E61:F61"/>
    <mergeCell ref="C53:D53"/>
    <mergeCell ref="E53:F53"/>
    <mergeCell ref="C54:D54"/>
    <mergeCell ref="E54:F54"/>
    <mergeCell ref="A55:B55"/>
    <mergeCell ref="C55:D55"/>
    <mergeCell ref="E55:F55"/>
    <mergeCell ref="C65:D65"/>
    <mergeCell ref="E65:F65"/>
    <mergeCell ref="C66:D66"/>
    <mergeCell ref="E66:F66"/>
    <mergeCell ref="A67:B67"/>
    <mergeCell ref="C67:D67"/>
    <mergeCell ref="E67:F67"/>
    <mergeCell ref="C62:D62"/>
    <mergeCell ref="E62:F62"/>
    <mergeCell ref="C63:D63"/>
    <mergeCell ref="E63:F63"/>
    <mergeCell ref="C64:D64"/>
    <mergeCell ref="E64:F64"/>
    <mergeCell ref="C74:D74"/>
    <mergeCell ref="E74:F74"/>
    <mergeCell ref="C75:D75"/>
    <mergeCell ref="E75:F75"/>
    <mergeCell ref="C76:D76"/>
    <mergeCell ref="E76:F76"/>
    <mergeCell ref="A69:F69"/>
    <mergeCell ref="C71:D71"/>
    <mergeCell ref="E71:F71"/>
    <mergeCell ref="C72:D72"/>
    <mergeCell ref="E72:F72"/>
    <mergeCell ref="C73:D73"/>
    <mergeCell ref="E73:F73"/>
    <mergeCell ref="A81:F81"/>
    <mergeCell ref="A84:F84"/>
    <mergeCell ref="A86:F86"/>
    <mergeCell ref="A87:F87"/>
    <mergeCell ref="A88:F88"/>
    <mergeCell ref="A89:F89"/>
    <mergeCell ref="C77:D77"/>
    <mergeCell ref="E77:F77"/>
    <mergeCell ref="C78:D78"/>
    <mergeCell ref="E78:F78"/>
    <mergeCell ref="A79:B79"/>
    <mergeCell ref="C79:D79"/>
    <mergeCell ref="E79:F79"/>
    <mergeCell ref="D97:F97"/>
    <mergeCell ref="D98:F98"/>
    <mergeCell ref="D99:F99"/>
    <mergeCell ref="D100:F100"/>
    <mergeCell ref="A101:B101"/>
    <mergeCell ref="D101:F101"/>
    <mergeCell ref="A90:F90"/>
    <mergeCell ref="A91:F91"/>
    <mergeCell ref="A93:F93"/>
    <mergeCell ref="D94:F94"/>
    <mergeCell ref="D95:F95"/>
    <mergeCell ref="D96:F96"/>
    <mergeCell ref="D109:F109"/>
    <mergeCell ref="D110:F110"/>
    <mergeCell ref="A111:B111"/>
    <mergeCell ref="D111:F111"/>
    <mergeCell ref="A113:D113"/>
    <mergeCell ref="D114:F114"/>
    <mergeCell ref="A103:F103"/>
    <mergeCell ref="D104:F104"/>
    <mergeCell ref="D105:F105"/>
    <mergeCell ref="D106:F106"/>
    <mergeCell ref="D107:F107"/>
    <mergeCell ref="D108:F108"/>
    <mergeCell ref="A121:B121"/>
    <mergeCell ref="D121:F121"/>
    <mergeCell ref="A123:F123"/>
    <mergeCell ref="A127:F127"/>
    <mergeCell ref="A129:F129"/>
    <mergeCell ref="A130:F130"/>
    <mergeCell ref="D115:F115"/>
    <mergeCell ref="D116:F116"/>
    <mergeCell ref="D117:F117"/>
    <mergeCell ref="D118:F118"/>
    <mergeCell ref="D119:F119"/>
    <mergeCell ref="D120:F120"/>
    <mergeCell ref="B145:C145"/>
    <mergeCell ref="A154:B154"/>
    <mergeCell ref="A156:F156"/>
    <mergeCell ref="A161:F161"/>
    <mergeCell ref="A163:F163"/>
    <mergeCell ref="A164:F164"/>
    <mergeCell ref="A131:F131"/>
    <mergeCell ref="A132:F132"/>
    <mergeCell ref="A133:F133"/>
    <mergeCell ref="A134:F134"/>
    <mergeCell ref="A137:C137"/>
    <mergeCell ref="B139:C139"/>
    <mergeCell ref="B179:C179"/>
    <mergeCell ref="B189:C189"/>
    <mergeCell ref="A195:F195"/>
    <mergeCell ref="A199:F199"/>
    <mergeCell ref="A201:F201"/>
    <mergeCell ref="A202:F202"/>
    <mergeCell ref="A165:F165"/>
    <mergeCell ref="A166:F166"/>
    <mergeCell ref="A167:F167"/>
    <mergeCell ref="A168:F168"/>
    <mergeCell ref="A170:F170"/>
    <mergeCell ref="B172:C172"/>
    <mergeCell ref="B219:C219"/>
    <mergeCell ref="A228:B228"/>
    <mergeCell ref="A231:F231"/>
    <mergeCell ref="A203:F203"/>
    <mergeCell ref="A204:F204"/>
    <mergeCell ref="A205:F205"/>
    <mergeCell ref="A206:F206"/>
    <mergeCell ref="A209:F209"/>
    <mergeCell ref="B211:C211"/>
  </mergeCells>
  <pageMargins left="0.70866141732283472" right="0.19685039370078741" top="0.59055118110236227" bottom="0.59055118110236227" header="0.31496062992125984" footer="0.31496062992125984"/>
  <pageSetup paperSize="9" scale="99" orientation="portrait" r:id="rId1"/>
  <rowBreaks count="5" manualBreakCount="5">
    <brk id="39" max="16383" man="1"/>
    <brk id="83" max="16383" man="1"/>
    <brk id="126" max="16383" man="1"/>
    <brk id="160" max="16383" man="1"/>
    <brk id="19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03.03.22   5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Lenovo</cp:lastModifiedBy>
  <cp:lastPrinted>2022-03-02T06:23:46Z</cp:lastPrinted>
  <dcterms:created xsi:type="dcterms:W3CDTF">2022-03-01T05:26:05Z</dcterms:created>
  <dcterms:modified xsi:type="dcterms:W3CDTF">2022-03-02T06:34:23Z</dcterms:modified>
</cp:coreProperties>
</file>